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9320" windowHeight="9975" activeTab="3"/>
  </bookViews>
  <sheets>
    <sheet name="Fejléc" sheetId="1" r:id="rId1"/>
    <sheet name="Módszertan" sheetId="2" r:id="rId2"/>
    <sheet name="Kockázatkezelési táblázat" sheetId="3" r:id="rId3"/>
    <sheet name="Kockázati besorolás segédlet" sheetId="4" r:id="rId4"/>
    <sheet name="Legördülő menük elemei" sheetId="5" state="hidden" r:id="rId5"/>
  </sheets>
  <externalReferences>
    <externalReference r:id="rId8"/>
  </externalReferences>
  <definedNames>
    <definedName name="_xlfn.AVERAGEIF" hidden="1">#NAME?</definedName>
    <definedName name="KE">'Legördülő menük elemei'!$A$3:$A$5</definedName>
    <definedName name="Kockázati_érték">'[1]Legördülő menü elemei'!$A$1:$A$3</definedName>
    <definedName name="KockazatiErtekek">'Legördülő menük elemei'!$A$3:$A$5</definedName>
    <definedName name="LME">'Legördülő menük elemei'!$C$3:$C$5</definedName>
    <definedName name="LME1">'Legördülő menük elemei'!$C$3:$C$7</definedName>
    <definedName name="_xlnm.Print_Area" localSheetId="2">'Kockázatkezelési táblázat'!$A$1:$M$8</definedName>
  </definedNames>
  <calcPr fullCalcOnLoad="1"/>
</workbook>
</file>

<file path=xl/comments3.xml><?xml version="1.0" encoding="utf-8"?>
<comments xmlns="http://schemas.openxmlformats.org/spreadsheetml/2006/main">
  <authors>
    <author>T?th Tam?s</author>
  </authors>
  <commentList>
    <comment ref="J1" authorId="0">
      <text>
        <r>
          <rPr>
            <sz val="9"/>
            <rFont val="Segoe UI"/>
            <family val="2"/>
          </rPr>
          <t xml:space="preserve">
30% &gt;Alacsony kockázat (nem igényel intézkedést)
30%≤&gt;60% Közepes kockázat (Intézkedés mező kitöltése!)
60%≤&gt;80% Magas kockázat (Intézkedés mező kitöltése!)
80%≤ Nagyon magas kockázat (Intézkedés mező kitöltése!)
</t>
        </r>
      </text>
    </comment>
  </commentList>
</comments>
</file>

<file path=xl/sharedStrings.xml><?xml version="1.0" encoding="utf-8"?>
<sst xmlns="http://schemas.openxmlformats.org/spreadsheetml/2006/main" count="71" uniqueCount="60">
  <si>
    <t>Folyamathoz/tevékenységhez rendelt kockázati tényezők</t>
  </si>
  <si>
    <t>Folyamat</t>
  </si>
  <si>
    <t>Összesített és maximális kockázati érték viszonya(%)</t>
  </si>
  <si>
    <t>Kockázati tűréshatár</t>
  </si>
  <si>
    <t>Válaszintézkedés szükségessége / időbelisége</t>
  </si>
  <si>
    <t>Alacsony kockázat</t>
  </si>
  <si>
    <t>30% &gt;</t>
  </si>
  <si>
    <t>Elfogadható mértékű kockázat</t>
  </si>
  <si>
    <t xml:space="preserve">Azonnali válaszintézkedést nem igényel, az intézmény belső kontrollrendszere kezeli a várható kockázatokat </t>
  </si>
  <si>
    <t>Közepes kockázat</t>
  </si>
  <si>
    <t>Vezetőségi döntés szükséges a kockázat elfogadásáról vagy a kockázatkezelés módjáról és mértékéről</t>
  </si>
  <si>
    <t>Magas kockázat</t>
  </si>
  <si>
    <t>Tolerancia szinten kívül eső kockázat, vezetői döntés szükséges a kockázatkezelés módjáról</t>
  </si>
  <si>
    <t>Nagyon magas kockázat</t>
  </si>
  <si>
    <t>80%≤</t>
  </si>
  <si>
    <t>Vezetőség döntésétől függően azonnali, felső vezetői beavatkozás szükséges</t>
  </si>
  <si>
    <t>Magas</t>
  </si>
  <si>
    <t>Közepes</t>
  </si>
  <si>
    <t>Alacsony</t>
  </si>
  <si>
    <t>Határidő</t>
  </si>
  <si>
    <t>Végrehajtásért felelős</t>
  </si>
  <si>
    <r>
      <t xml:space="preserve">Intézkedés </t>
    </r>
    <r>
      <rPr>
        <b/>
        <sz val="9"/>
        <color indexed="10"/>
        <rFont val="Times New Roman"/>
        <family val="1"/>
      </rPr>
      <t>(30%-nál magasabb kockázati érték esetén kitöltendő)</t>
    </r>
  </si>
  <si>
    <t>LME</t>
  </si>
  <si>
    <t>Kockázati tényező bekövetkezésének valószínűsége (1-5)</t>
  </si>
  <si>
    <t>Kockázati tényező bekövetkezésének hatása (1-5)</t>
  </si>
  <si>
    <t>Összesített érték (fontosság x hatás × valószínűség)</t>
  </si>
  <si>
    <r>
      <t xml:space="preserve">Folyamat fontossága                                                      </t>
    </r>
    <r>
      <rPr>
        <sz val="9"/>
        <color indexed="8"/>
        <rFont val="Times New Roman"/>
        <family val="1"/>
      </rPr>
      <t xml:space="preserve">  </t>
    </r>
    <r>
      <rPr>
        <b/>
        <sz val="9"/>
        <color indexed="8"/>
        <rFont val="Times New Roman"/>
        <family val="1"/>
      </rPr>
      <t>(1-5)</t>
    </r>
  </si>
  <si>
    <t>tervezett kiadási főösszeg 5%-a alatti</t>
  </si>
  <si>
    <t>tervezett kiadási főösszeg 5-8% közötti</t>
  </si>
  <si>
    <t>Vezetőség döntésétől függően a várható veszteség mértékével arányosan, rövidtávon intézkedést igényel</t>
  </si>
  <si>
    <t>tervezett kiadási főösszeg 8-10% közötti</t>
  </si>
  <si>
    <t>Vezetőség döntésétől függően, maximum 5 munkanapon belül válaszintézkedést igényel</t>
  </si>
  <si>
    <t>tervezett kiadási főösszeg 10%-a feletti</t>
  </si>
  <si>
    <t>Fokozott</t>
  </si>
  <si>
    <t>Mérsékelt</t>
  </si>
  <si>
    <t>30% ≤&gt; 60%</t>
  </si>
  <si>
    <r>
      <t xml:space="preserve">60% </t>
    </r>
    <r>
      <rPr>
        <sz val="9"/>
        <color indexed="8"/>
        <rFont val="Calibri"/>
        <family val="2"/>
      </rPr>
      <t>≤</t>
    </r>
    <r>
      <rPr>
        <sz val="9"/>
        <color indexed="8"/>
        <rFont val="Arial"/>
        <family val="2"/>
      </rPr>
      <t>&gt; 80%</t>
    </r>
  </si>
  <si>
    <t>Kockázatértékelés értékkészlete</t>
  </si>
  <si>
    <t>Az intézmény titkos ügyiratkezelése és az iratok minősítésre nincs leszabályozva.</t>
  </si>
  <si>
    <t>Az intézményen belüli elektronikus ügyirat kezelési kultúra nem honosodott meg.</t>
  </si>
  <si>
    <t>Iratok elvesztésének kockázata.</t>
  </si>
  <si>
    <t>1. Iratkezelési folyamatok</t>
  </si>
  <si>
    <t>1. Iratkezelés  (A táblázatban szereplő értékek nem tükröznek valóságos kockázati értékekelést)</t>
  </si>
  <si>
    <t>Iratanyagok átadás-átvétele nem épül be a munkafolyatokba.</t>
  </si>
  <si>
    <t>Az iratkezelési fegyelem monitoringja időszakos.</t>
  </si>
  <si>
    <t>Az iktatási rendszerben az intézkedést igénylő ügyek előrehaladásának nyomon követhetősége, így az intézkedési határidők betartása nehezen nyomonkövethető.</t>
  </si>
  <si>
    <t>Iratkezelési fegyelem nem megfelelő.</t>
  </si>
  <si>
    <t xml:space="preserve">A Titkos ügyiratkezelés módszertanának kidolgozása, költségeinek felmérése, tervezése, biztosítása, az Iratkezelési szabályzat módosítása a feltételek megteremtésekor </t>
  </si>
  <si>
    <t>Kancellári hivatal, Műszaki szolgáltatási igazgatóság</t>
  </si>
  <si>
    <t xml:space="preserve">A Kancellárián belül az elektronikus ügyirat kezelés elvárása, rendszeres vezetői monitoringja </t>
  </si>
  <si>
    <t xml:space="preserve">Kancellária vezetői </t>
  </si>
  <si>
    <t>Folyamatos</t>
  </si>
  <si>
    <t xml:space="preserve">Havi jelentés minden szervezet iratkezelési aktivitásáról </t>
  </si>
  <si>
    <t>Minden hó 15. napjáig</t>
  </si>
  <si>
    <t>Iratkezelési koordinátor</t>
  </si>
  <si>
    <t xml:space="preserve">Havi jelentés minden szervezet iratkezelési aktivitásáról, nem megfelelő aktivitás esetén intézkedési terv bekérése a szervezeti egység vezetőtől </t>
  </si>
  <si>
    <t xml:space="preserve">Kancellári hivatalvezető,Iratkezelési koordinátor </t>
  </si>
  <si>
    <t>Minden hó 25. napjáig</t>
  </si>
  <si>
    <t>3. sz. melléklet: A Pécsi Tudományegyetem által alkalmazott kockázatkezelési módszertan minta táblázata</t>
  </si>
  <si>
    <t>Becsülhető pénzügyi veszteség mértéke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</si>
</sst>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63">
    <font>
      <sz val="10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name val="Segoe UI"/>
      <family val="2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Arial"/>
      <family val="2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u val="single"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4" fillId="0" borderId="0" xfId="0" applyFont="1" applyAlignment="1">
      <alignment/>
    </xf>
    <xf numFmtId="0" fontId="55" fillId="30" borderId="10" xfId="0" applyFont="1" applyFill="1" applyBorder="1" applyAlignment="1">
      <alignment horizontal="center" wrapText="1"/>
    </xf>
    <xf numFmtId="0" fontId="56" fillId="0" borderId="0" xfId="56" applyFont="1" applyBorder="1" applyAlignment="1">
      <alignment vertical="center"/>
      <protection/>
    </xf>
    <xf numFmtId="0" fontId="57" fillId="0" borderId="0" xfId="56" applyFont="1" applyBorder="1" applyAlignment="1">
      <alignment vertical="center" wrapText="1"/>
      <protection/>
    </xf>
    <xf numFmtId="0" fontId="56" fillId="0" borderId="0" xfId="56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56" fillId="0" borderId="0" xfId="56" applyFont="1" applyFill="1" applyBorder="1" applyAlignment="1" applyProtection="1">
      <alignment vertical="center" wrapText="1"/>
      <protection locked="0"/>
    </xf>
    <xf numFmtId="0" fontId="2" fillId="0" borderId="0" xfId="56" applyFont="1" applyFill="1" applyBorder="1" applyAlignment="1">
      <alignment vertical="center" wrapText="1"/>
      <protection/>
    </xf>
    <xf numFmtId="0" fontId="56" fillId="0" borderId="0" xfId="56" applyFont="1" applyFill="1" applyBorder="1" applyAlignment="1">
      <alignment vertical="center" wrapText="1"/>
      <protection/>
    </xf>
    <xf numFmtId="0" fontId="56" fillId="33" borderId="0" xfId="56" applyFont="1" applyFill="1" applyBorder="1" applyAlignment="1">
      <alignment horizontal="left" vertical="center" wrapText="1"/>
      <protection/>
    </xf>
    <xf numFmtId="0" fontId="0" fillId="33" borderId="0" xfId="0" applyFill="1" applyBorder="1" applyAlignment="1">
      <alignment/>
    </xf>
    <xf numFmtId="0" fontId="0" fillId="0" borderId="0" xfId="0" applyAlignment="1">
      <alignment wrapText="1"/>
    </xf>
    <xf numFmtId="0" fontId="55" fillId="30" borderId="11" xfId="0" applyFont="1" applyFill="1" applyBorder="1" applyAlignment="1">
      <alignment horizontal="center" wrapText="1"/>
    </xf>
    <xf numFmtId="0" fontId="55" fillId="30" borderId="12" xfId="0" applyFont="1" applyFill="1" applyBorder="1" applyAlignment="1">
      <alignment horizontal="center" vertical="center" wrapText="1"/>
    </xf>
    <xf numFmtId="9" fontId="54" fillId="0" borderId="0" xfId="0" applyNumberFormat="1" applyFont="1" applyAlignment="1">
      <alignment/>
    </xf>
    <xf numFmtId="0" fontId="2" fillId="4" borderId="0" xfId="56" applyFont="1" applyFill="1" applyBorder="1" applyAlignment="1">
      <alignment vertical="center" wrapText="1"/>
      <protection/>
    </xf>
    <xf numFmtId="0" fontId="54" fillId="4" borderId="0" xfId="0" applyFont="1" applyFill="1" applyAlignment="1">
      <alignment/>
    </xf>
    <xf numFmtId="9" fontId="54" fillId="4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54" fillId="4" borderId="0" xfId="0" applyFont="1" applyFill="1" applyAlignment="1" applyProtection="1">
      <alignment/>
      <protection locked="0"/>
    </xf>
    <xf numFmtId="14" fontId="54" fillId="4" borderId="0" xfId="0" applyNumberFormat="1" applyFont="1" applyFill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14" fontId="54" fillId="33" borderId="0" xfId="0" applyNumberFormat="1" applyFont="1" applyFill="1" applyBorder="1" applyAlignment="1" applyProtection="1">
      <alignment/>
      <protection locked="0"/>
    </xf>
    <xf numFmtId="0" fontId="55" fillId="30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4" fillId="34" borderId="12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4" fillId="37" borderId="12" xfId="0" applyFont="1" applyFill="1" applyBorder="1" applyAlignment="1">
      <alignment horizontal="center" vertical="center" wrapText="1"/>
    </xf>
    <xf numFmtId="0" fontId="58" fillId="33" borderId="0" xfId="56" applyFont="1" applyFill="1" applyBorder="1" applyAlignment="1">
      <alignment vertical="center"/>
      <protection/>
    </xf>
    <xf numFmtId="0" fontId="56" fillId="4" borderId="0" xfId="56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9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55" fillId="30" borderId="13" xfId="0" applyFont="1" applyFill="1" applyBorder="1" applyAlignment="1">
      <alignment horizontal="center" wrapText="1"/>
    </xf>
    <xf numFmtId="0" fontId="55" fillId="30" borderId="11" xfId="0" applyFont="1" applyFill="1" applyBorder="1" applyAlignment="1">
      <alignment horizontal="center" wrapText="1"/>
    </xf>
    <xf numFmtId="0" fontId="61" fillId="0" borderId="12" xfId="0" applyFont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37" borderId="12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55" fillId="30" borderId="12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57150</xdr:rowOff>
    </xdr:from>
    <xdr:to>
      <xdr:col>16</xdr:col>
      <xdr:colOff>0</xdr:colOff>
      <xdr:row>36</xdr:row>
      <xdr:rowOff>114300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0" y="381000"/>
          <a:ext cx="9944100" cy="5562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Kockázatelemzés elvégzésének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módszertana</a:t>
          </a:r>
          <a:r>
            <a:rPr lang="en-US" cap="none" sz="12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Kockázatelemzési táblázat példaként a PTE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néhány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működési, gazdálkodási folyamatát tartalmazza,  a folyamatokhoz rendelt lehetséges kockázati tényezőkkel.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lista nem teljes, szabadon bővíthető. A példa 30%-os kockázati tűréshatárral dolgozik. (A Kockázatelemzési táblázat intézkedés oszlopban, pirossal szedve.)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táblázat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alkalmazásának célja az egyes folyamatok kapcsán felmerülő kockázati tényezők beazonosítása, súlyozása, bekövetkezésük valószínűségének és lehetséges hatásuk értékelése, ezzel határozva meg az adott folyamat kockázati súlyát.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kockázatelemzés elvégzésének lépései (Kockázatelemzési táblázat fül):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folyamatokhoz, tevékenységekhez rendelt kockázati tényezők azonosítása, rögzítése.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Kockázatelemzési táblázat E oszlop)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Az egyes kockázati tényezők értékelése a folyamat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fontosságának, a kockázati tényező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bekövetkezési valószínűségének és hatásának szempontjából.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Kockázatelemzési táblázat F,G,H oszlopok)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egyes kockázati tényezők fontosságának, bekövetkezési valószínűségének és hatásának számszerű értékelését egy 1-5-ig terjedő skálán kell elvégezni úgy, hogy minél fajsúlyosabb a kockázati tényező, magasabb egy adott kockázati tényező bekövetkezésének valószínűsége, illetve hatása, annál magasabb értéket kap a számszerű értékelés során.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Az adott tényező kockázatának összesített értékelése, melyet a folyamat fontosság,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hatás és a valószínűség szorzata ad meg.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Kockázatelemzési táblázat I oszlop, automatikusan számolva)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Összesített és maximális kockázati érték viszonya alapján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(Kockázatelemzési táblázat automatikusan számítja a J oszlopban) történik a kockázati besorolás az alábbiaknak megfelelően: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Alacsony kockázat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- 30% alatti érték; Közepes kockázat- 30%-60%  közötti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érték; Magas kockázat - 60%-80% közötti érték; Nagyon magas kockázat - 80%, vagy magasabb érték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 A példában Közepes kockázat felett intézkedés megfogalmazására van szükség. (K oszlop) Az intézkedésekhez minden esetben felelős személy (M oszlop) és végrehajtási határidő (L oszlop) tartozik.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Tekintettel arra, hogy az egyetem egy-egy folyamatához, tevékenységéhez – a kockázatelemzés során azonosított tényezőktől függően – több kockázati tényező is tartozhat, a táblázat lehetővé teszi egy-egy folyamat, tevékenység kockázatosságának részösszesítését is.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Kockázatelemzési táblázatban szereplő példában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J3 mező)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Az összesített érték attól függően adja meg egy-egy fő folyamat és tevékenység kockázatosságát, hogy a kockázati tényezők összesített és maximális kockázati érték viszonyának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súlyozott átlagát számítja, kizárólag a 60% feletti értékek figyelembevételével.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kockázatkezelési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táblázat 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 oszlopában szükséges aktualizálni a kockázati tényezőket, az F , G és H oszlopokban  pedig a kockázati tényező fontosságát, hatását és valószínűségét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számszerűsíteni. (Legördülő menüből is kiválasztható a kívánt érték.) 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Az I oszlop automatikusan számítja a kockázati értékeket, a J oszlop pedig az Összesített és maximális kockázati érték viszonyát, kérem , ezeket NE módosítsa.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tpaeb.pte\Desktop\Kock&#225;zatkezel&#233;s\2016\Munkap&#233;ld&#225;ny%203%20%20sz%20%20mell&#233;klet_v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jléc"/>
      <sheetName val="Módszertan"/>
      <sheetName val="Kockázati besorolások"/>
      <sheetName val="Kockázatelemzési táblázat"/>
      <sheetName val="Kockázati besorolások 5x5"/>
      <sheetName val="Kockázati besorolások 10x10 "/>
      <sheetName val="Kockázatelemzési segédlet"/>
      <sheetName val="Legördülő menü elemei"/>
    </sheetNames>
    <sheetDataSet>
      <sheetData sheetId="7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L16" sqref="L16"/>
    </sheetView>
  </sheetViews>
  <sheetFormatPr defaultColWidth="9.140625" defaultRowHeight="12.75"/>
  <sheetData>
    <row r="1" spans="1:9" ht="12.75">
      <c r="A1" s="34" t="s">
        <v>58</v>
      </c>
      <c r="B1" s="35"/>
      <c r="C1" s="35"/>
      <c r="D1" s="35"/>
      <c r="E1" s="35"/>
      <c r="F1" s="35"/>
      <c r="G1" s="35"/>
      <c r="H1" s="35"/>
      <c r="I1" s="35"/>
    </row>
    <row r="2" spans="1:9" ht="12.75">
      <c r="A2" s="35"/>
      <c r="B2" s="35"/>
      <c r="C2" s="35"/>
      <c r="D2" s="35"/>
      <c r="E2" s="35"/>
      <c r="F2" s="35"/>
      <c r="G2" s="35"/>
      <c r="H2" s="35"/>
      <c r="I2" s="35"/>
    </row>
    <row r="3" spans="1:9" ht="12.75">
      <c r="A3" s="35"/>
      <c r="B3" s="35"/>
      <c r="C3" s="35"/>
      <c r="D3" s="35"/>
      <c r="E3" s="35"/>
      <c r="F3" s="35"/>
      <c r="G3" s="35"/>
      <c r="H3" s="35"/>
      <c r="I3" s="35"/>
    </row>
    <row r="4" spans="1:9" ht="12.75">
      <c r="A4" s="35"/>
      <c r="B4" s="35"/>
      <c r="C4" s="35"/>
      <c r="D4" s="35"/>
      <c r="E4" s="35"/>
      <c r="F4" s="35"/>
      <c r="G4" s="35"/>
      <c r="H4" s="35"/>
      <c r="I4" s="35"/>
    </row>
    <row r="5" spans="1:9" ht="12.75">
      <c r="A5" s="35"/>
      <c r="B5" s="35"/>
      <c r="C5" s="35"/>
      <c r="D5" s="35"/>
      <c r="E5" s="35"/>
      <c r="F5" s="35"/>
      <c r="G5" s="35"/>
      <c r="H5" s="35"/>
      <c r="I5" s="35"/>
    </row>
    <row r="6" spans="1:9" ht="12.75">
      <c r="A6" s="35"/>
      <c r="B6" s="35"/>
      <c r="C6" s="35"/>
      <c r="D6" s="35"/>
      <c r="E6" s="35"/>
      <c r="F6" s="35"/>
      <c r="G6" s="35"/>
      <c r="H6" s="35"/>
      <c r="I6" s="35"/>
    </row>
    <row r="7" spans="1:9" ht="12.75">
      <c r="A7" s="35"/>
      <c r="B7" s="35"/>
      <c r="C7" s="35"/>
      <c r="D7" s="35"/>
      <c r="E7" s="35"/>
      <c r="F7" s="35"/>
      <c r="G7" s="35"/>
      <c r="H7" s="35"/>
      <c r="I7" s="35"/>
    </row>
    <row r="8" spans="1:9" ht="12.75">
      <c r="A8" s="35"/>
      <c r="B8" s="35"/>
      <c r="C8" s="35"/>
      <c r="D8" s="35"/>
      <c r="E8" s="35"/>
      <c r="F8" s="35"/>
      <c r="G8" s="35"/>
      <c r="H8" s="35"/>
      <c r="I8" s="35"/>
    </row>
    <row r="9" spans="1:9" ht="12.75">
      <c r="A9" s="35"/>
      <c r="B9" s="35"/>
      <c r="C9" s="35"/>
      <c r="D9" s="35"/>
      <c r="E9" s="35"/>
      <c r="F9" s="35"/>
      <c r="G9" s="35"/>
      <c r="H9" s="35"/>
      <c r="I9" s="35"/>
    </row>
    <row r="10" spans="1:9" ht="12.75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2.75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2.75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2.75">
      <c r="A13" s="35"/>
      <c r="B13" s="35"/>
      <c r="C13" s="35"/>
      <c r="D13" s="35"/>
      <c r="E13" s="35"/>
      <c r="F13" s="35"/>
      <c r="G13" s="35"/>
      <c r="H13" s="35"/>
      <c r="I13" s="35"/>
    </row>
    <row r="14" spans="1:9" ht="12.75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2.75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2.7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2.75">
      <c r="A17" s="35"/>
      <c r="B17" s="35"/>
      <c r="C17" s="35"/>
      <c r="D17" s="35"/>
      <c r="E17" s="35"/>
      <c r="F17" s="35"/>
      <c r="G17" s="35"/>
      <c r="H17" s="35"/>
      <c r="I17" s="35"/>
    </row>
    <row r="18" spans="1:9" ht="12.75">
      <c r="A18" s="35"/>
      <c r="B18" s="35"/>
      <c r="C18" s="35"/>
      <c r="D18" s="35"/>
      <c r="E18" s="35"/>
      <c r="F18" s="35"/>
      <c r="G18" s="35"/>
      <c r="H18" s="35"/>
      <c r="I18" s="35"/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  <row r="20" spans="1:9" ht="12.75">
      <c r="A20" s="35"/>
      <c r="B20" s="35"/>
      <c r="C20" s="35"/>
      <c r="D20" s="35"/>
      <c r="E20" s="35"/>
      <c r="F20" s="35"/>
      <c r="G20" s="35"/>
      <c r="H20" s="35"/>
      <c r="I20" s="35"/>
    </row>
    <row r="21" spans="1:9" ht="12.75">
      <c r="A21" s="35"/>
      <c r="B21" s="35"/>
      <c r="C21" s="35"/>
      <c r="D21" s="35"/>
      <c r="E21" s="35"/>
      <c r="F21" s="35"/>
      <c r="G21" s="35"/>
      <c r="H21" s="35"/>
      <c r="I21" s="35"/>
    </row>
    <row r="22" spans="1:9" ht="12.75">
      <c r="A22" s="35"/>
      <c r="B22" s="35"/>
      <c r="C22" s="35"/>
      <c r="D22" s="35"/>
      <c r="E22" s="35"/>
      <c r="F22" s="35"/>
      <c r="G22" s="35"/>
      <c r="H22" s="35"/>
      <c r="I22" s="35"/>
    </row>
    <row r="23" spans="1:9" ht="12.75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2.75">
      <c r="A24" s="35"/>
      <c r="B24" s="35"/>
      <c r="C24" s="35"/>
      <c r="D24" s="35"/>
      <c r="E24" s="35"/>
      <c r="F24" s="35"/>
      <c r="G24" s="35"/>
      <c r="H24" s="35"/>
      <c r="I24" s="35"/>
    </row>
    <row r="25" spans="1:9" ht="12.75">
      <c r="A25" s="35"/>
      <c r="B25" s="35"/>
      <c r="C25" s="35"/>
      <c r="D25" s="35"/>
      <c r="E25" s="35"/>
      <c r="F25" s="35"/>
      <c r="G25" s="35"/>
      <c r="H25" s="35"/>
      <c r="I25" s="35"/>
    </row>
    <row r="26" spans="1:9" ht="12.75">
      <c r="A26" s="35"/>
      <c r="B26" s="35"/>
      <c r="C26" s="35"/>
      <c r="D26" s="35"/>
      <c r="E26" s="35"/>
      <c r="F26" s="35"/>
      <c r="G26" s="35"/>
      <c r="H26" s="35"/>
      <c r="I26" s="35"/>
    </row>
    <row r="27" spans="1:9" ht="12.75">
      <c r="A27" s="35"/>
      <c r="B27" s="35"/>
      <c r="C27" s="35"/>
      <c r="D27" s="35"/>
      <c r="E27" s="35"/>
      <c r="F27" s="35"/>
      <c r="G27" s="35"/>
      <c r="H27" s="35"/>
      <c r="I27" s="35"/>
    </row>
    <row r="28" spans="1:9" ht="12.75">
      <c r="A28" s="35"/>
      <c r="B28" s="35"/>
      <c r="C28" s="35"/>
      <c r="D28" s="35"/>
      <c r="E28" s="35"/>
      <c r="F28" s="35"/>
      <c r="G28" s="35"/>
      <c r="H28" s="35"/>
      <c r="I28" s="35"/>
    </row>
    <row r="29" spans="1:9" ht="12.7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2.7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5"/>
    </row>
  </sheetData>
  <sheetProtection/>
  <mergeCells count="1">
    <mergeCell ref="A1:I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3">
      <selection activeCell="D41" sqref="D41:D42"/>
    </sheetView>
  </sheetViews>
  <sheetFormatPr defaultColWidth="9.140625" defaultRowHeight="12.75"/>
  <cols>
    <col min="7" max="7" width="12.00390625" style="0" bestFit="1" customWidth="1"/>
  </cols>
  <sheetData/>
  <sheetProtection/>
  <printOptions/>
  <pageMargins left="0.7" right="0.7" top="0.75" bottom="0.75" header="0.3" footer="0.3"/>
  <pageSetup horizontalDpi="600" verticalDpi="600" orientation="landscape" paperSize="9" scale="84" r:id="rId2"/>
  <headerFooter>
    <oddHeader>&amp;C3. sz. melléklet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F1">
      <selection activeCell="K26" sqref="K26"/>
    </sheetView>
  </sheetViews>
  <sheetFormatPr defaultColWidth="9.140625" defaultRowHeight="12.75"/>
  <cols>
    <col min="1" max="1" width="9.00390625" style="0" customWidth="1"/>
    <col min="4" max="4" width="53.28125" style="0" customWidth="1"/>
    <col min="5" max="5" width="63.7109375" style="0" bestFit="1" customWidth="1"/>
    <col min="6" max="6" width="17.421875" style="0" customWidth="1"/>
    <col min="7" max="7" width="15.421875" style="0" bestFit="1" customWidth="1"/>
    <col min="8" max="8" width="16.00390625" style="0" customWidth="1"/>
    <col min="9" max="9" width="13.57421875" style="0" customWidth="1"/>
    <col min="10" max="10" width="20.00390625" style="0" bestFit="1" customWidth="1"/>
    <col min="11" max="11" width="45.57421875" style="0" customWidth="1"/>
    <col min="12" max="12" width="10.7109375" style="0" customWidth="1"/>
    <col min="13" max="13" width="21.00390625" style="0" customWidth="1"/>
  </cols>
  <sheetData>
    <row r="1" spans="1:13" s="12" customFormat="1" ht="72.75" customHeight="1" thickBot="1">
      <c r="A1" s="36" t="s">
        <v>1</v>
      </c>
      <c r="B1" s="36"/>
      <c r="C1" s="36"/>
      <c r="D1" s="37"/>
      <c r="E1" s="13" t="s">
        <v>0</v>
      </c>
      <c r="F1" s="24" t="s">
        <v>26</v>
      </c>
      <c r="G1" s="13" t="s">
        <v>23</v>
      </c>
      <c r="H1" s="13" t="s">
        <v>24</v>
      </c>
      <c r="I1" s="13" t="s">
        <v>25</v>
      </c>
      <c r="J1" s="14" t="s">
        <v>2</v>
      </c>
      <c r="K1" s="2" t="s">
        <v>21</v>
      </c>
      <c r="L1" s="2" t="s">
        <v>19</v>
      </c>
      <c r="M1" s="2" t="s">
        <v>20</v>
      </c>
    </row>
    <row r="2" spans="1:13" ht="15.75">
      <c r="A2" s="4"/>
      <c r="B2" s="30" t="s">
        <v>42</v>
      </c>
      <c r="C2" s="30"/>
      <c r="D2" s="30"/>
      <c r="E2" s="10"/>
      <c r="F2" s="10"/>
      <c r="G2" s="11"/>
      <c r="H2" s="11"/>
      <c r="I2" s="11"/>
      <c r="J2" s="11"/>
      <c r="K2" s="22"/>
      <c r="L2" s="23"/>
      <c r="M2" s="22"/>
    </row>
    <row r="3" spans="1:13" ht="12.75">
      <c r="A3" s="6"/>
      <c r="B3" s="3"/>
      <c r="C3" s="5"/>
      <c r="D3" s="31" t="s">
        <v>41</v>
      </c>
      <c r="E3" s="16"/>
      <c r="F3" s="17"/>
      <c r="G3" s="17"/>
      <c r="H3" s="17"/>
      <c r="I3" s="17"/>
      <c r="J3" s="18">
        <f>_xlfn.AVERAGEIF(J4:J8,"&gt;60%")</f>
        <v>0.8666666666666667</v>
      </c>
      <c r="K3" s="20"/>
      <c r="L3" s="21"/>
      <c r="M3" s="20"/>
    </row>
    <row r="4" spans="4:13" ht="36">
      <c r="D4" s="7"/>
      <c r="E4" s="9" t="s">
        <v>38</v>
      </c>
      <c r="F4" s="19">
        <v>3</v>
      </c>
      <c r="G4" s="19">
        <v>4</v>
      </c>
      <c r="H4" s="19">
        <v>4</v>
      </c>
      <c r="I4" s="1">
        <f aca="true" t="shared" si="0" ref="I4:I10">G4*H4*F4</f>
        <v>48</v>
      </c>
      <c r="J4" s="15">
        <f>I4/125</f>
        <v>0.384</v>
      </c>
      <c r="K4" s="9" t="s">
        <v>47</v>
      </c>
      <c r="L4" s="32">
        <v>42551</v>
      </c>
      <c r="M4" s="9" t="s">
        <v>48</v>
      </c>
    </row>
    <row r="5" spans="4:13" ht="24">
      <c r="D5" s="7"/>
      <c r="E5" s="9" t="s">
        <v>39</v>
      </c>
      <c r="F5" s="19">
        <v>5</v>
      </c>
      <c r="G5" s="19">
        <v>5</v>
      </c>
      <c r="H5" s="19">
        <v>5</v>
      </c>
      <c r="I5" s="1">
        <f t="shared" si="0"/>
        <v>125</v>
      </c>
      <c r="J5" s="15">
        <f aca="true" t="shared" si="1" ref="J5:J10">I5/125</f>
        <v>1</v>
      </c>
      <c r="K5" s="9" t="s">
        <v>49</v>
      </c>
      <c r="L5" s="33" t="s">
        <v>51</v>
      </c>
      <c r="M5" s="9" t="s">
        <v>50</v>
      </c>
    </row>
    <row r="6" spans="4:13" ht="24">
      <c r="D6" s="7"/>
      <c r="E6" s="9" t="s">
        <v>44</v>
      </c>
      <c r="F6" s="19">
        <v>4</v>
      </c>
      <c r="G6" s="19">
        <v>2</v>
      </c>
      <c r="H6" s="19">
        <v>5</v>
      </c>
      <c r="I6" s="1">
        <f t="shared" si="0"/>
        <v>40</v>
      </c>
      <c r="J6" s="15">
        <f t="shared" si="1"/>
        <v>0.32</v>
      </c>
      <c r="K6" s="9" t="s">
        <v>52</v>
      </c>
      <c r="L6" s="9" t="s">
        <v>53</v>
      </c>
      <c r="M6" s="9" t="s">
        <v>54</v>
      </c>
    </row>
    <row r="7" spans="1:13" ht="24">
      <c r="A7" s="6"/>
      <c r="B7" s="3"/>
      <c r="C7" s="5"/>
      <c r="D7" s="7"/>
      <c r="E7" s="9" t="s">
        <v>43</v>
      </c>
      <c r="F7" s="19">
        <v>4</v>
      </c>
      <c r="G7" s="19">
        <v>5</v>
      </c>
      <c r="H7" s="19">
        <v>5</v>
      </c>
      <c r="I7" s="1">
        <f t="shared" si="0"/>
        <v>100</v>
      </c>
      <c r="J7" s="15">
        <f t="shared" si="1"/>
        <v>0.8</v>
      </c>
      <c r="K7" s="9" t="s">
        <v>52</v>
      </c>
      <c r="L7" s="9" t="s">
        <v>53</v>
      </c>
      <c r="M7" s="9" t="s">
        <v>54</v>
      </c>
    </row>
    <row r="8" spans="1:13" ht="36">
      <c r="A8" s="4"/>
      <c r="B8" s="3"/>
      <c r="C8" s="5"/>
      <c r="D8" s="7"/>
      <c r="E8" s="8" t="s">
        <v>40</v>
      </c>
      <c r="F8" s="19">
        <v>5</v>
      </c>
      <c r="G8" s="19">
        <v>4</v>
      </c>
      <c r="H8" s="19">
        <v>5</v>
      </c>
      <c r="I8" s="1">
        <f t="shared" si="0"/>
        <v>100</v>
      </c>
      <c r="J8" s="15">
        <f t="shared" si="1"/>
        <v>0.8</v>
      </c>
      <c r="K8" s="9" t="s">
        <v>55</v>
      </c>
      <c r="L8" s="9" t="s">
        <v>53</v>
      </c>
      <c r="M8" s="9" t="s">
        <v>56</v>
      </c>
    </row>
    <row r="9" spans="5:13" ht="36">
      <c r="E9" s="8" t="s">
        <v>45</v>
      </c>
      <c r="F9" s="19">
        <v>5</v>
      </c>
      <c r="G9" s="19">
        <v>5</v>
      </c>
      <c r="H9" s="19">
        <v>3</v>
      </c>
      <c r="I9" s="1">
        <f t="shared" si="0"/>
        <v>75</v>
      </c>
      <c r="J9" s="15">
        <f t="shared" si="1"/>
        <v>0.6</v>
      </c>
      <c r="K9" s="9" t="s">
        <v>55</v>
      </c>
      <c r="L9" s="9" t="s">
        <v>57</v>
      </c>
      <c r="M9" s="9" t="s">
        <v>56</v>
      </c>
    </row>
    <row r="10" spans="5:13" ht="36">
      <c r="E10" s="8" t="s">
        <v>46</v>
      </c>
      <c r="F10" s="19">
        <v>5</v>
      </c>
      <c r="G10" s="19">
        <v>5</v>
      </c>
      <c r="H10" s="19">
        <v>5</v>
      </c>
      <c r="I10" s="1">
        <f t="shared" si="0"/>
        <v>125</v>
      </c>
      <c r="J10" s="15">
        <f t="shared" si="1"/>
        <v>1</v>
      </c>
      <c r="K10" s="9" t="s">
        <v>55</v>
      </c>
      <c r="L10" s="9" t="s">
        <v>57</v>
      </c>
      <c r="M10" s="9" t="s">
        <v>56</v>
      </c>
    </row>
  </sheetData>
  <sheetProtection formatCells="0" insertRows="0"/>
  <mergeCells count="1">
    <mergeCell ref="A1:D1"/>
  </mergeCells>
  <dataValidations count="1">
    <dataValidation type="list" allowBlank="1" showInputMessage="1" showErrorMessage="1" sqref="F4:H8">
      <formula1>LME1</formula1>
    </dataValidation>
  </dataValidations>
  <printOptions/>
  <pageMargins left="0.7" right="0.7" top="0.75" bottom="0.75" header="0.3" footer="0.3"/>
  <pageSetup horizontalDpi="600" verticalDpi="600" orientation="landscape" paperSize="9" scale="4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3:AB8"/>
  <sheetViews>
    <sheetView tabSelected="1" workbookViewId="0" topLeftCell="A1">
      <selection activeCell="G4" sqref="G4:J4"/>
    </sheetView>
  </sheetViews>
  <sheetFormatPr defaultColWidth="9.140625" defaultRowHeight="12.75"/>
  <cols>
    <col min="1" max="1" width="16.7109375" style="0" customWidth="1"/>
    <col min="2" max="125" width="4.8515625" style="0" customWidth="1"/>
    <col min="126" max="126" width="5.7109375" style="0" bestFit="1" customWidth="1"/>
    <col min="127" max="127" width="15.140625" style="0" customWidth="1"/>
    <col min="128" max="128" width="7.00390625" style="0" customWidth="1"/>
    <col min="129" max="129" width="26.00390625" style="0" customWidth="1"/>
    <col min="130" max="130" width="17.140625" style="0" customWidth="1"/>
    <col min="131" max="131" width="25.57421875" style="0" bestFit="1" customWidth="1"/>
  </cols>
  <sheetData>
    <row r="1" ht="23.25" customHeight="1"/>
    <row r="2" ht="23.25" customHeight="1"/>
    <row r="3" spans="2:26" ht="57" customHeight="1">
      <c r="B3" s="38" t="s">
        <v>2</v>
      </c>
      <c r="C3" s="38"/>
      <c r="D3" s="38"/>
      <c r="E3" s="38"/>
      <c r="F3" s="38"/>
      <c r="G3" s="38" t="s">
        <v>59</v>
      </c>
      <c r="H3" s="38"/>
      <c r="I3" s="38"/>
      <c r="J3" s="38"/>
      <c r="K3" s="38" t="s">
        <v>3</v>
      </c>
      <c r="L3" s="38"/>
      <c r="M3" s="38"/>
      <c r="N3" s="38"/>
      <c r="O3" s="38" t="s">
        <v>4</v>
      </c>
      <c r="P3" s="38"/>
      <c r="Q3" s="38"/>
      <c r="R3" s="38"/>
      <c r="S3" s="38"/>
      <c r="T3" s="38"/>
      <c r="W3" s="38" t="s">
        <v>37</v>
      </c>
      <c r="X3" s="38"/>
      <c r="Y3" s="38"/>
      <c r="Z3" s="38"/>
    </row>
    <row r="4" spans="2:28" ht="77.25" customHeight="1">
      <c r="B4" s="39" t="s">
        <v>5</v>
      </c>
      <c r="C4" s="39"/>
      <c r="D4" s="39"/>
      <c r="E4" s="39"/>
      <c r="F4" s="26" t="s">
        <v>6</v>
      </c>
      <c r="G4" s="40" t="s">
        <v>27</v>
      </c>
      <c r="H4" s="40"/>
      <c r="I4" s="40"/>
      <c r="J4" s="40"/>
      <c r="K4" s="40" t="s">
        <v>7</v>
      </c>
      <c r="L4" s="40"/>
      <c r="M4" s="40"/>
      <c r="N4" s="40"/>
      <c r="O4" s="40" t="s">
        <v>8</v>
      </c>
      <c r="P4" s="40"/>
      <c r="Q4" s="40"/>
      <c r="R4" s="40"/>
      <c r="S4" s="40"/>
      <c r="T4" s="40"/>
      <c r="W4" s="45" t="s">
        <v>16</v>
      </c>
      <c r="X4" s="45"/>
      <c r="Y4" s="42">
        <v>5</v>
      </c>
      <c r="Z4" s="42"/>
      <c r="AB4" s="25"/>
    </row>
    <row r="5" spans="2:26" ht="79.5" customHeight="1">
      <c r="B5" s="44" t="s">
        <v>9</v>
      </c>
      <c r="C5" s="44"/>
      <c r="D5" s="44"/>
      <c r="E5" s="44"/>
      <c r="F5" s="27" t="s">
        <v>35</v>
      </c>
      <c r="G5" s="40" t="s">
        <v>28</v>
      </c>
      <c r="H5" s="40"/>
      <c r="I5" s="40"/>
      <c r="J5" s="40"/>
      <c r="K5" s="40" t="s">
        <v>10</v>
      </c>
      <c r="L5" s="40"/>
      <c r="M5" s="40"/>
      <c r="N5" s="40"/>
      <c r="O5" s="40" t="s">
        <v>29</v>
      </c>
      <c r="P5" s="40"/>
      <c r="Q5" s="40"/>
      <c r="R5" s="40"/>
      <c r="S5" s="40"/>
      <c r="T5" s="40"/>
      <c r="W5" s="45" t="s">
        <v>33</v>
      </c>
      <c r="X5" s="45"/>
      <c r="Y5" s="42">
        <v>4</v>
      </c>
      <c r="Z5" s="42"/>
    </row>
    <row r="6" spans="2:26" ht="85.5" customHeight="1">
      <c r="B6" s="41" t="s">
        <v>11</v>
      </c>
      <c r="C6" s="41"/>
      <c r="D6" s="41"/>
      <c r="E6" s="41"/>
      <c r="F6" s="28" t="s">
        <v>36</v>
      </c>
      <c r="G6" s="40" t="s">
        <v>30</v>
      </c>
      <c r="H6" s="40"/>
      <c r="I6" s="40"/>
      <c r="J6" s="40"/>
      <c r="K6" s="40" t="s">
        <v>12</v>
      </c>
      <c r="L6" s="40"/>
      <c r="M6" s="40"/>
      <c r="N6" s="40"/>
      <c r="O6" s="40" t="s">
        <v>31</v>
      </c>
      <c r="P6" s="40"/>
      <c r="Q6" s="40"/>
      <c r="R6" s="40"/>
      <c r="S6" s="40"/>
      <c r="T6" s="40"/>
      <c r="W6" s="45" t="s">
        <v>17</v>
      </c>
      <c r="X6" s="45"/>
      <c r="Y6" s="42">
        <v>3</v>
      </c>
      <c r="Z6" s="42"/>
    </row>
    <row r="7" spans="2:26" ht="86.25" customHeight="1">
      <c r="B7" s="43" t="s">
        <v>13</v>
      </c>
      <c r="C7" s="43"/>
      <c r="D7" s="43"/>
      <c r="E7" s="43"/>
      <c r="F7" s="29" t="s">
        <v>14</v>
      </c>
      <c r="G7" s="40" t="s">
        <v>32</v>
      </c>
      <c r="H7" s="40"/>
      <c r="I7" s="40"/>
      <c r="J7" s="40"/>
      <c r="K7" s="40" t="s">
        <v>12</v>
      </c>
      <c r="L7" s="40"/>
      <c r="M7" s="40"/>
      <c r="N7" s="40"/>
      <c r="O7" s="40" t="s">
        <v>15</v>
      </c>
      <c r="P7" s="40"/>
      <c r="Q7" s="40"/>
      <c r="R7" s="40"/>
      <c r="S7" s="40"/>
      <c r="T7" s="40"/>
      <c r="W7" s="45" t="s">
        <v>34</v>
      </c>
      <c r="X7" s="45"/>
      <c r="Y7" s="42">
        <v>2</v>
      </c>
      <c r="Z7" s="42"/>
    </row>
    <row r="8" spans="23:26" ht="23.25" customHeight="1">
      <c r="W8" s="45" t="s">
        <v>18</v>
      </c>
      <c r="X8" s="45"/>
      <c r="Y8" s="42">
        <v>1</v>
      </c>
      <c r="Z8" s="42"/>
    </row>
    <row r="9" ht="23.25" customHeight="1"/>
  </sheetData>
  <sheetProtection/>
  <mergeCells count="31">
    <mergeCell ref="Y8:Z8"/>
    <mergeCell ref="W8:X8"/>
    <mergeCell ref="W7:X7"/>
    <mergeCell ref="W6:X6"/>
    <mergeCell ref="W5:X5"/>
    <mergeCell ref="W4:X4"/>
    <mergeCell ref="W3:Z3"/>
    <mergeCell ref="Y4:Z4"/>
    <mergeCell ref="Y5:Z5"/>
    <mergeCell ref="Y6:Z6"/>
    <mergeCell ref="Y7:Z7"/>
    <mergeCell ref="B7:E7"/>
    <mergeCell ref="G7:J7"/>
    <mergeCell ref="K7:N7"/>
    <mergeCell ref="O7:T7"/>
    <mergeCell ref="B5:E5"/>
    <mergeCell ref="G5:J5"/>
    <mergeCell ref="K5:N5"/>
    <mergeCell ref="O5:T5"/>
    <mergeCell ref="B6:E6"/>
    <mergeCell ref="G6:J6"/>
    <mergeCell ref="K6:N6"/>
    <mergeCell ref="O6:T6"/>
    <mergeCell ref="B3:F3"/>
    <mergeCell ref="G3:J3"/>
    <mergeCell ref="K3:N3"/>
    <mergeCell ref="O3:T3"/>
    <mergeCell ref="B4:E4"/>
    <mergeCell ref="G4:J4"/>
    <mergeCell ref="K4:N4"/>
    <mergeCell ref="O4:T4"/>
  </mergeCells>
  <printOptions/>
  <pageMargins left="0.7" right="0.7" top="0.75" bottom="0.75" header="0.3" footer="0.3"/>
  <pageSetup horizontalDpi="600" verticalDpi="600" orientation="landscape" scale="84" r:id="rId1"/>
  <colBreaks count="1" manualBreakCount="1">
    <brk id="2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C2:C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5.8515625" style="0" bestFit="1" customWidth="1"/>
  </cols>
  <sheetData>
    <row r="2" ht="12.75">
      <c r="C2" t="s">
        <v>22</v>
      </c>
    </row>
    <row r="3" ht="12.75">
      <c r="C3">
        <v>1</v>
      </c>
    </row>
    <row r="4" ht="12.75">
      <c r="C4">
        <v>2</v>
      </c>
    </row>
    <row r="5" ht="12.75">
      <c r="C5">
        <v>3</v>
      </c>
    </row>
    <row r="6" ht="12.75">
      <c r="C6">
        <v>4</v>
      </c>
    </row>
    <row r="7" ht="12.75">
      <c r="C7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Okros, Istvan</dc:creator>
  <cp:keywords/>
  <dc:description/>
  <cp:lastModifiedBy>Németh Csaba dr.</cp:lastModifiedBy>
  <cp:lastPrinted>2015-11-23T10:16:10Z</cp:lastPrinted>
  <dcterms:created xsi:type="dcterms:W3CDTF">2012-08-14T12:42:17Z</dcterms:created>
  <dcterms:modified xsi:type="dcterms:W3CDTF">2015-11-30T15:32:43Z</dcterms:modified>
  <cp:category/>
  <cp:version/>
  <cp:contentType/>
  <cp:contentStatus/>
</cp:coreProperties>
</file>