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aját eljárások\Aneszteziológiai és intenzív terápiás fogyóanyagok\Kieg.táj\"/>
    </mc:Choice>
  </mc:AlternateContent>
  <bookViews>
    <workbookView xWindow="0" yWindow="0" windowWidth="20490" windowHeight="7755"/>
  </bookViews>
  <sheets>
    <sheet name="Termék leírás" sheetId="33" r:id="rId1"/>
    <sheet name="Kereskedelmi ajánlat" sheetId="35" r:id="rId2"/>
    <sheet name="Mintatermék lista" sheetId="36" r:id="rId3"/>
  </sheets>
  <definedNames>
    <definedName name="_xlnm.Print_Titles" localSheetId="1">'Kereskedelmi ajánlat'!$1:$1</definedName>
    <definedName name="_xlnm.Print_Titles" localSheetId="2">'Mintatermék lista'!$1:$1</definedName>
    <definedName name="_xlnm.Print_Titles" localSheetId="0">'Termék leírás'!$1:$1</definedName>
  </definedNames>
  <calcPr calcId="162913"/>
</workbook>
</file>

<file path=xl/calcChain.xml><?xml version="1.0" encoding="utf-8"?>
<calcChain xmlns="http://schemas.openxmlformats.org/spreadsheetml/2006/main">
  <c r="M124" i="35" l="1"/>
  <c r="M3" i="35" l="1"/>
  <c r="M4" i="35"/>
  <c r="N4" i="35" s="1"/>
  <c r="M5" i="35"/>
  <c r="M6" i="35"/>
  <c r="M7" i="35"/>
  <c r="M8" i="35"/>
  <c r="M9" i="35"/>
  <c r="M10" i="35"/>
  <c r="M11" i="35"/>
  <c r="M12" i="35"/>
  <c r="M13" i="35"/>
  <c r="M14" i="35"/>
  <c r="M15" i="35"/>
  <c r="M16" i="35"/>
  <c r="M17" i="35"/>
  <c r="M18" i="35"/>
  <c r="M19" i="35"/>
  <c r="M20" i="35"/>
  <c r="M21" i="35"/>
  <c r="M22" i="35"/>
  <c r="M23" i="35"/>
  <c r="M24" i="35"/>
  <c r="M25" i="35"/>
  <c r="M26" i="35"/>
  <c r="M27" i="35"/>
  <c r="M28" i="35"/>
  <c r="M29" i="35"/>
  <c r="M30" i="35"/>
  <c r="M31" i="35"/>
  <c r="M32" i="35"/>
  <c r="M33" i="35"/>
  <c r="M34" i="35"/>
  <c r="M35" i="35"/>
  <c r="N35" i="35" s="1"/>
  <c r="M36" i="35"/>
  <c r="M37" i="35"/>
  <c r="M38" i="35"/>
  <c r="M39" i="35"/>
  <c r="M40" i="35"/>
  <c r="M41" i="35"/>
  <c r="M42" i="35"/>
  <c r="M43" i="35"/>
  <c r="M44" i="35"/>
  <c r="M45" i="35"/>
  <c r="M46" i="35"/>
  <c r="M47" i="35"/>
  <c r="M48" i="35"/>
  <c r="M49" i="35"/>
  <c r="N49" i="35" s="1"/>
  <c r="M50" i="35"/>
  <c r="M51" i="35"/>
  <c r="M52" i="35"/>
  <c r="M53" i="35"/>
  <c r="M54" i="35"/>
  <c r="M55" i="35"/>
  <c r="M56" i="35"/>
  <c r="M57" i="35"/>
  <c r="M58" i="35"/>
  <c r="N58" i="35" s="1"/>
  <c r="M59" i="35"/>
  <c r="N59" i="35" s="1"/>
  <c r="M60" i="35"/>
  <c r="N60" i="35" s="1"/>
  <c r="M61" i="35"/>
  <c r="M62" i="35"/>
  <c r="N62" i="35" s="1"/>
  <c r="M63" i="35"/>
  <c r="M64" i="35"/>
  <c r="M65" i="35"/>
  <c r="N65" i="35" s="1"/>
  <c r="M66" i="35"/>
  <c r="N66" i="35" s="1"/>
  <c r="M67" i="35"/>
  <c r="M68" i="35"/>
  <c r="M69" i="35"/>
  <c r="N69" i="35" s="1"/>
  <c r="M70" i="35"/>
  <c r="N70" i="35" s="1"/>
  <c r="M71" i="35"/>
  <c r="M72" i="35"/>
  <c r="M73" i="35"/>
  <c r="M74" i="35"/>
  <c r="N74" i="35" s="1"/>
  <c r="M75" i="35"/>
  <c r="M76" i="35"/>
  <c r="M77" i="35"/>
  <c r="M78" i="35"/>
  <c r="M79" i="35"/>
  <c r="M80" i="35"/>
  <c r="M81" i="35"/>
  <c r="M82" i="35"/>
  <c r="M83" i="35"/>
  <c r="N83" i="35" s="1"/>
  <c r="M84" i="35"/>
  <c r="N84" i="35" s="1"/>
  <c r="M85" i="35"/>
  <c r="M86" i="35"/>
  <c r="M87" i="35"/>
  <c r="M88" i="35"/>
  <c r="M89" i="35"/>
  <c r="M90" i="35"/>
  <c r="M91" i="35"/>
  <c r="M92" i="35"/>
  <c r="M93" i="35"/>
  <c r="M94" i="35"/>
  <c r="M95" i="35"/>
  <c r="M96" i="35"/>
  <c r="M97" i="35"/>
  <c r="M98" i="35"/>
  <c r="M99" i="35"/>
  <c r="M100" i="35"/>
  <c r="M101" i="35"/>
  <c r="M102" i="35"/>
  <c r="M103" i="35"/>
  <c r="M104" i="35"/>
  <c r="M105" i="35"/>
  <c r="M106" i="35"/>
  <c r="N106" i="35" s="1"/>
  <c r="M107" i="35"/>
  <c r="N107" i="35" s="1"/>
  <c r="M108" i="35"/>
  <c r="N108" i="35" s="1"/>
  <c r="M109" i="35"/>
  <c r="M110" i="35"/>
  <c r="M111" i="35"/>
  <c r="N111" i="35" s="1"/>
  <c r="M112" i="35"/>
  <c r="N112" i="35" s="1"/>
  <c r="M113" i="35"/>
  <c r="M114" i="35"/>
  <c r="M115" i="35"/>
  <c r="M116" i="35"/>
  <c r="N116" i="35" s="1"/>
  <c r="M117" i="35"/>
  <c r="N117" i="35" s="1"/>
  <c r="M118" i="35"/>
  <c r="M119" i="35"/>
  <c r="M120" i="35"/>
  <c r="M121" i="35"/>
  <c r="M122" i="35"/>
  <c r="M123" i="35"/>
  <c r="M126" i="35"/>
  <c r="M127" i="35"/>
  <c r="M128" i="35"/>
  <c r="M129" i="35"/>
  <c r="N129" i="35" s="1"/>
  <c r="M130" i="35"/>
  <c r="N130" i="35" s="1"/>
  <c r="M131" i="35"/>
  <c r="N131" i="35" s="1"/>
  <c r="M132" i="35"/>
  <c r="M133" i="35"/>
  <c r="M134" i="35"/>
  <c r="N134" i="35" s="1"/>
  <c r="M135" i="35"/>
  <c r="N135" i="35" s="1"/>
  <c r="M136" i="35"/>
  <c r="M137" i="35"/>
  <c r="M138" i="35"/>
  <c r="N138" i="35" s="1"/>
  <c r="M139" i="35"/>
  <c r="N139" i="35" s="1"/>
  <c r="M140" i="35"/>
  <c r="M141" i="35"/>
  <c r="N141" i="35" s="1"/>
  <c r="M2" i="35"/>
  <c r="N2" i="35" s="1"/>
  <c r="N118" i="35" l="1"/>
  <c r="N50" i="35"/>
  <c r="N126" i="35"/>
  <c r="N113" i="35"/>
  <c r="N109" i="35"/>
  <c r="N97" i="35"/>
  <c r="N85" i="35"/>
  <c r="N6" i="35"/>
  <c r="N36" i="35"/>
  <c r="N28" i="35"/>
  <c r="N20" i="35"/>
  <c r="N12" i="35"/>
  <c r="N132" i="35"/>
  <c r="N123" i="35"/>
  <c r="N103" i="35"/>
  <c r="N91" i="35"/>
  <c r="N75" i="35"/>
</calcChain>
</file>

<file path=xl/sharedStrings.xml><?xml version="1.0" encoding="utf-8"?>
<sst xmlns="http://schemas.openxmlformats.org/spreadsheetml/2006/main" count="1048" uniqueCount="383">
  <si>
    <t>5060-04214200</t>
  </si>
  <si>
    <t>5060-04214000</t>
  </si>
  <si>
    <t>Háromjáratú csap kék</t>
  </si>
  <si>
    <t>Háromjáratú csap kék + 10 cm vezeték</t>
  </si>
  <si>
    <t xml:space="preserve">Többszöri gyógyszerkivételre alkalmas tüske, részecskeszűrő nélkül </t>
  </si>
  <si>
    <t>PTE cikkszám</t>
  </si>
  <si>
    <t>Háromjáratú csap piros</t>
  </si>
  <si>
    <t>5060-01701202</t>
  </si>
  <si>
    <t>5060-01701201</t>
  </si>
  <si>
    <t>5060-01701203</t>
  </si>
  <si>
    <t>5060-01701204</t>
  </si>
  <si>
    <t>5060-01701205</t>
  </si>
  <si>
    <t>5060-01701206</t>
  </si>
  <si>
    <t>5060-59901400</t>
  </si>
  <si>
    <t>Spináltű 25 G, 3 1/2", tűhossz: 88 mm</t>
  </si>
  <si>
    <t>5060-99900030</t>
  </si>
  <si>
    <t>5060-01701207</t>
  </si>
  <si>
    <t>5054-21001001</t>
  </si>
  <si>
    <t>5054-21001002</t>
  </si>
  <si>
    <t>5054-21001003</t>
  </si>
  <si>
    <t>5054-21001004</t>
  </si>
  <si>
    <t>5054-21001005</t>
  </si>
  <si>
    <t>5054-21001006</t>
  </si>
  <si>
    <t>5060-05300001</t>
  </si>
  <si>
    <t>Tracheosztómiás maszk</t>
  </si>
  <si>
    <t>Bordástömlő, műanyag</t>
  </si>
  <si>
    <t>méter</t>
  </si>
  <si>
    <t>5060-92400110</t>
  </si>
  <si>
    <t>db</t>
  </si>
  <si>
    <t>Minimum követelmény</t>
  </si>
  <si>
    <t>Aneszteziologiai eh. lélegeztető rendszer</t>
  </si>
  <si>
    <t>Endobronchialis blokkoló tubus, orsó alakú cuffal: 7 Fr</t>
  </si>
  <si>
    <t>Endobronchialis blokkoló tubus, orsó alakú cuffal: 9 Fr</t>
  </si>
  <si>
    <t>Manométeres hasi nyomásmérő rendszer</t>
  </si>
  <si>
    <t>Vezeték perfúzorhoz</t>
  </si>
  <si>
    <t>Vezeték perfúzorhoz fényérzékeny gyógyszerekhez</t>
  </si>
  <si>
    <t>Vezeték perfúzorhoz PVC mentes</t>
  </si>
  <si>
    <t>Duodenum szonda 8 ch</t>
  </si>
  <si>
    <t>Duodenum szonda 10 ch</t>
  </si>
  <si>
    <t>Duodenum szonda 12 ch</t>
  </si>
  <si>
    <t>Duodenum szonda 14 ch</t>
  </si>
  <si>
    <t>Duodenum szonda 16 ch</t>
  </si>
  <si>
    <t>Duodenum szonda 18 ch</t>
  </si>
  <si>
    <t>Duodenum szonda + mandrin 14 ch</t>
  </si>
  <si>
    <t>Duodenum szonda + mandrin 16 ch</t>
  </si>
  <si>
    <t>Duodenum szonda + mandrin 18 ch</t>
  </si>
  <si>
    <t>Egyszer használatos, egyesével csomagolt, steril</t>
  </si>
  <si>
    <t>Nasopharyngeal tubus: 22 ch</t>
  </si>
  <si>
    <t>Nasopharyngeal tubus: 24 ch</t>
  </si>
  <si>
    <t>Nasopharyngeal tubus: 26 ch</t>
  </si>
  <si>
    <t>Nasopharyngeal tubus: 28 ch</t>
  </si>
  <si>
    <t>Nasopharyngeal tubus: 30 ch</t>
  </si>
  <si>
    <t>Nasopharyngeal tubus: 32 ch</t>
  </si>
  <si>
    <t>Egyszer használatos laryngialis maszk: 0</t>
  </si>
  <si>
    <t>Egyszer használatos laryngialis maszk: 1</t>
  </si>
  <si>
    <t>Egyszer használatos laryngialis maszk: 2</t>
  </si>
  <si>
    <t>Egyszer használatos laryngialis maszk: 1.5</t>
  </si>
  <si>
    <t>Egyszer használatos laryngialis maszk: 2.5</t>
  </si>
  <si>
    <t>Egyszer használatos laryngialis maszk: 3</t>
  </si>
  <si>
    <t>Egyszer használatos laryngialis maszk: 4</t>
  </si>
  <si>
    <t>Egyszer használatos laryngialis maszk: 5</t>
  </si>
  <si>
    <t>Többször használatos laryngialis maszk: 0</t>
  </si>
  <si>
    <t>Többször használatos laryngialis maszk: 1</t>
  </si>
  <si>
    <t>Többször használatos laryngialis maszk: 2</t>
  </si>
  <si>
    <t>Többször használatos laryngialis maszk: 1.5</t>
  </si>
  <si>
    <t>Többször használatos laryngialis maszk: 3</t>
  </si>
  <si>
    <t>Többször használatos laryngialis maszk: 2.5</t>
  </si>
  <si>
    <t>Többször használatos laryngialis maszk: 4</t>
  </si>
  <si>
    <t>Többször használatos laryngialis maszk: 5</t>
  </si>
  <si>
    <t>Tracheostomiás tubus: 7.0 mm</t>
  </si>
  <si>
    <t>Tracheostomiás tubus: 7.5 mm</t>
  </si>
  <si>
    <t>Tracheostomiás tubus: 8.0 mm</t>
  </si>
  <si>
    <t>Tracheostomiás tubus: 8.5 mm</t>
  </si>
  <si>
    <t>Tracheostomiás tubus: 9.0 mm</t>
  </si>
  <si>
    <t xml:space="preserve">Tracheostomiás tubus állítható peremmel: 7.0 mm </t>
  </si>
  <si>
    <t xml:space="preserve">Tracheostomiás tubus állítható peremmel: 8.0 mm </t>
  </si>
  <si>
    <t xml:space="preserve">Tracheostomiás tubus állítható peremmel: 9.0 mm </t>
  </si>
  <si>
    <t>Percutan tracheostomiás szett: 7.0 mm</t>
  </si>
  <si>
    <t>Percutan tracheostomiás szett: 8.0 mm</t>
  </si>
  <si>
    <t xml:space="preserve">Leszívó katéter: 6 ch </t>
  </si>
  <si>
    <t xml:space="preserve">Leszívó katéter: 8 ch </t>
  </si>
  <si>
    <t xml:space="preserve">Leszívó katéter: 10 ch </t>
  </si>
  <si>
    <t xml:space="preserve">Leszívó katéter: 12 ch </t>
  </si>
  <si>
    <t xml:space="preserve">Leszívó katéter: 14 ch </t>
  </si>
  <si>
    <t xml:space="preserve">Leszívó katéter: 16 ch </t>
  </si>
  <si>
    <t xml:space="preserve">Leszívó katéter: 18 ch </t>
  </si>
  <si>
    <t xml:space="preserve">Leszívó katéter: 20 ch </t>
  </si>
  <si>
    <t>Arcmaszk többször használatos, felfújás nélküli tömítés: 0</t>
  </si>
  <si>
    <t>Arcmaszk többször használatos, felfújás nélküli tömítés: 1</t>
  </si>
  <si>
    <t>Arcmaszk többször használatos, felfújás nélküli tömítés: 2</t>
  </si>
  <si>
    <t>Arcmaszk többször használatos, felfújás nélküli tömítés: 3</t>
  </si>
  <si>
    <t>Arcmaszk többször használatos, felfújás nélküli tömítés: 4</t>
  </si>
  <si>
    <t>Arcmaszk többször használatos, felfújás nélküli tömítés: 5</t>
  </si>
  <si>
    <t>Többször használatos, egyesével csomagolt</t>
  </si>
  <si>
    <t>Egyszer használatos, egyesével csomagolt</t>
  </si>
  <si>
    <t>Arcmaszk többször használatos, felfújással tömítő: 0</t>
  </si>
  <si>
    <t>Arcmaszk többször használatos, felfújással tömítő: 1</t>
  </si>
  <si>
    <t>Arcmaszk többször használatos, felfújással tömítő: 2</t>
  </si>
  <si>
    <t>Arcmaszk többször használatos, felfújással tömítő: 3</t>
  </si>
  <si>
    <t>Arcmaszk többször használatos, felfújással tömítő: 4</t>
  </si>
  <si>
    <t>Arcmaszk többször használatos, felfújással tömítő: 5</t>
  </si>
  <si>
    <t>Oxigénmaszk reservoar zsákkal, felnőtt</t>
  </si>
  <si>
    <t>Oxigénmaszk mikroszemcsés párásítóval, felnőtt</t>
  </si>
  <si>
    <t>Oxigén lélegeztető maszk, gyermek</t>
  </si>
  <si>
    <t>Oxigén lélegeztető maszk, csecsemő</t>
  </si>
  <si>
    <t>Oxigén orrszonda, gyermek</t>
  </si>
  <si>
    <t>Oxigénmaszk reservoar zsákkal, gyermek</t>
  </si>
  <si>
    <t>Oxigénmaszk mikroszemcsés párásítóval, gyermek</t>
  </si>
  <si>
    <t>Oxigén orrszonda, csecsemő</t>
  </si>
  <si>
    <t>Tracheosztómiás maszk, felnőtt 
1200 vagy ezzel egyenértékű</t>
  </si>
  <si>
    <t>Orvosi tiszta, nem steril</t>
  </si>
  <si>
    <t>Részajánlat</t>
  </si>
  <si>
    <t>Katatervéges hosszabbító szerelék, alkalmas vákuumleszívó készülékhez való csatlakozásra
Katatér tölcséres csatlakozás (CH12)
PVC vezetőcső, mérete: 4,1/3 x 1300 mm
Zárósapka
Külső kúpos luer-lock csatlakozás
Összekötő szerelékek:
Belső kúpos luer-lock csatlakozás
PVC vezetőcső,mérete: 4,1/3 x 700 mm
Csőelzáró
Luer kúpos csatlakozás
Linemed LES-1 (06824) vagy ezzel egyenértékű</t>
  </si>
  <si>
    <t>Manométeres hasi nyomásmérő rendszer (158100910190 vagy ezzel egyenértékű)</t>
  </si>
  <si>
    <t>50101-00040</t>
  </si>
  <si>
    <t>51203-90010</t>
  </si>
  <si>
    <t>50101-00050</t>
  </si>
  <si>
    <t>50103-01680</t>
  </si>
  <si>
    <t>50103-90220</t>
  </si>
  <si>
    <t>50103-90200</t>
  </si>
  <si>
    <t>50103-90210</t>
  </si>
  <si>
    <t>50103-00230</t>
  </si>
  <si>
    <t>50103-00240</t>
  </si>
  <si>
    <t>50103-00250</t>
  </si>
  <si>
    <t>50103-90260</t>
  </si>
  <si>
    <t>50103-90270</t>
  </si>
  <si>
    <t>50103-90280</t>
  </si>
  <si>
    <t>50103-90290</t>
  </si>
  <si>
    <t>50103-90300</t>
  </si>
  <si>
    <t>50103-00310</t>
  </si>
  <si>
    <t>50103-00320</t>
  </si>
  <si>
    <t>50103-00330</t>
  </si>
  <si>
    <t>50103-00340</t>
  </si>
  <si>
    <t>50103-90490</t>
  </si>
  <si>
    <t>50103-90510</t>
  </si>
  <si>
    <t>50103-90530</t>
  </si>
  <si>
    <t>50103-90550</t>
  </si>
  <si>
    <t>50103-90570</t>
  </si>
  <si>
    <t>50103-90600</t>
  </si>
  <si>
    <t>50103-90620</t>
  </si>
  <si>
    <t>50103-90670</t>
  </si>
  <si>
    <t>50103-90690</t>
  </si>
  <si>
    <t>50103-90700</t>
  </si>
  <si>
    <t>50103-90710</t>
  </si>
  <si>
    <t>50103-90720</t>
  </si>
  <si>
    <t>50103-90730</t>
  </si>
  <si>
    <t>50103-90740</t>
  </si>
  <si>
    <t>50103-90750</t>
  </si>
  <si>
    <t>50103-90770</t>
  </si>
  <si>
    <t>50103-90780</t>
  </si>
  <si>
    <t>50103-90790</t>
  </si>
  <si>
    <t>50103-90800</t>
  </si>
  <si>
    <t>50103-90810</t>
  </si>
  <si>
    <t>50103-90820</t>
  </si>
  <si>
    <t>50103-90830</t>
  </si>
  <si>
    <t>50103-90840</t>
  </si>
  <si>
    <t>50302-00060</t>
  </si>
  <si>
    <t>50302-90070</t>
  </si>
  <si>
    <t>50302-90080</t>
  </si>
  <si>
    <t>50302-90090</t>
  </si>
  <si>
    <t>50302-90100</t>
  </si>
  <si>
    <t>50302-90110</t>
  </si>
  <si>
    <t>50302-90120</t>
  </si>
  <si>
    <t>50302-00130</t>
  </si>
  <si>
    <t>50103-90980</t>
  </si>
  <si>
    <t>50103-90990</t>
  </si>
  <si>
    <t>50103-91000</t>
  </si>
  <si>
    <t>50103-01040</t>
  </si>
  <si>
    <t>50103-01100</t>
  </si>
  <si>
    <t>50103-91110</t>
  </si>
  <si>
    <t>50103-01120</t>
  </si>
  <si>
    <t>50103-01160</t>
  </si>
  <si>
    <t>50103-01170</t>
  </si>
  <si>
    <t>50103-91560</t>
  </si>
  <si>
    <t>50102-90010</t>
  </si>
  <si>
    <t>50102-90020</t>
  </si>
  <si>
    <t>50102-90050</t>
  </si>
  <si>
    <t>50102-00070</t>
  </si>
  <si>
    <t>50102-90080</t>
  </si>
  <si>
    <t>50102-90090</t>
  </si>
  <si>
    <t>51203-00130</t>
  </si>
  <si>
    <t>51203-90230</t>
  </si>
  <si>
    <t>51203-90240</t>
  </si>
  <si>
    <t>51203-90260</t>
  </si>
  <si>
    <t>51203-00310</t>
  </si>
  <si>
    <t>50104-00140</t>
  </si>
  <si>
    <t>50103-02040</t>
  </si>
  <si>
    <t>51201-00340</t>
  </si>
  <si>
    <t>50103-92050</t>
  </si>
  <si>
    <t>Egyszer használatos volumetrikus légzésgyakorló készülék, a készülék a belélegzett levegő mennyiségét méri egy hengerben elhelyezett dugattyú segítségével. 
259-13000 Spiro-Ball vagy ezzel egyenértékű</t>
  </si>
  <si>
    <t>Méret: 20 G/160 mm
Kapilláris (Ø): 20 G
Kapilláris hossz: 160 mm
Beszúró tű:Ø: 0,95 mm
Beszúró tű hossz: 70 mm
Vezetődrót: hossz: min. 45 cm
Vezetődrót Ø: 0,025"</t>
  </si>
  <si>
    <t>Méret: 22G/80 mm
Kapilláris (Ø): 22 G
Kapilláris hossz: 80 mm
Beszúró tű:Ø: 0,80 mm
Beszúró tű hossz: 50 mm
Vezetődrót: hossz: min. 35 cm
Vezetődrót Ø: 0,021"</t>
  </si>
  <si>
    <t>Méret: 20 G/80 mm
Kapilláris (Ø): 20 G
Kapilláris hossz: 80 mm
Beszúró tű:Ø: 0,95 mm
Beszúró tű hossz: 50 mm
Vezetődrót: hossz: min. 35 cm
Vezetődrót Ø: 0,025"</t>
  </si>
  <si>
    <t>52703-90090</t>
  </si>
  <si>
    <t>Többször használatos
Egyesével csomagolt</t>
  </si>
  <si>
    <t>Egyszer használatos
Egyesével csomagolt</t>
  </si>
  <si>
    <t>50103-91600</t>
  </si>
  <si>
    <t>• Seldinger technikával perifériáról bevezethető, centrális katéter,
• Szimpla lumenű, PUR (poliuretán) anyagú, hossza min. 50 cm, 4F
• Oldalsó port klemppel –elzáróval, katéter csere közbeni öblítéshez 
• Katéter kiöltés nélküli technikával ellátott PICC-Cel Grip-Lok –kal vagy ezzel egyenértékű szett megoldással
• Átlátszó katéterrész a rögzítés és a csatlakozóvégek között, vérreflux vizuális érzékelésére.
• Centiméterenkénti jelölés, a 0 cm jelölés a toldalékvégen. (centinként pöttyök jelölik a távolságot, 10-15-20 cm-ek számmal is feltüntetve)
• RTG árnyékot adó
• MR kompatibilis min. 5ml/s 300 psi max 20,68 bar szeleppel (szett tartalmazza)
• Maximális nyomás és áramlási sebesség az un klempen – elzárón jelölve
• Luer lock csatlakozó
• Vezetődrót anyaga: rozsdamentes acél
• Fordítottan szűkülő katéter kialakítás a toldalékvégtől 10 cm-re, csökkenti a vérzés veszélyét, és elősegíti csavarodás elleni ellenálló képességet a bőrből való kilépésnél
• Katéter méretjelzése a csatlakozó végén
• Előre csatlakoztatott mandrin, könnyebb bevezetéshez
• A beültetéshez szükséges eszközöket tartalmazza a szett
4434081 vagy ezzel egyenértékű</t>
  </si>
  <si>
    <t>• Seldinger technikával perifériáról bevezethető, centrális katéter,
• Szimpla lumenű, PUR (poliuretán) anyagú, hossza min. 50 cm, 4F
• Oldalsó port klemppel –elzáróval, katéter csere közbeni öblítéshez 
• Katéter kiöltés nélküli technikával ellátott PICC-Cel Grip-Lok –kal vagy ezzel egyenértékű szett megoldással
• Átlátszó katéterrész a rögzítés és a csatlakozóvégek között, vérreflux vizuális érzékelésére.
• Centiméterenkénti jelölés, a 0 cm jelölés a toldalékvégen. (centinként pöttyök jelölik a távolságot, 10-15-20 cm-ek számmal is feltüntetve)
• RTG árnyékot adó
• MR kompatibilis min. 5ml/s 300 psi max 20,68 bar szeleppel (szett tartalmazza)
• Maximális nyomás és áramlási sebesség az un klempen – elzárón jelölve
• Luer lock csatlakozó
• Vezetődrót anyaga: Nitinol
• Fordítottan szűkülő katéter kialakítás a toldalékvégtől 10 cm-re, csökkenti a vérzés veszélyét, és elősegíti csavarodás elleni ellenálló képességet a bőrből való kilépésnél
• Katéter méretjelzése a csatlakozó végén
• Előre csatlakoztatott mandrin, könnyebb bevezetéshez
• A beültetéshez szükséges eszközöket tartalmazza a szett
4434083 vagy ezzel egyenértékű</t>
  </si>
  <si>
    <t>• Seldinger technikával perifériáról bevezethető, centrális katéter,
• Szimpla lumenű, PUR (poliuretán) anyagú, hossza min. 60 cm, 5F
• Oldalsó port klemppel –elzáróval, katéter csere közbeni öblítéshez 
• Katéter kiöltés nélküli technikával ellátott PICC-Cel Grip-Lok –kal vagy ezzel egyenértékű szett megoldással
• Átlátszó katéterrész a rögzítés és a csatlakozóvégek között, vérreflux vizuális érzékelésére.
• Centiméterenkénti jelölés, a 0 cm jelölés a toldalékvégen. (centinként pöttyök jelölik a távolságot, 10-15-20 cm-ek számmal is feltüntetve)
• RTG árnyékot adó
• MR kompatibilis min. 5ml/s 300 psi max 20,68 bar szeleppel (szett tartalmazza)
• Maximális nyomás és áramlási sebesség az un klempen – elzárón jelölve
• Luer lock csatlakozó
• Vezetődrót anyaga: rozsdamentes acél
• Fordítottan szűkülő katéter kialakítás a toldalékvégtől 10 cm-re, csökkenti a vérzés veszélyét, és elősegíti csavarodás elleni ellenálló képességet a bőrből való kilépésnél
• Katéter méretjelzése a csatlakozó végén
• Előre csatlakoztatott mandrin, könnyebb bevezetéshez
• A beültetéshez szükséges eszközöket tartalmazza a szett
4434085 vagy ezzel egyenértékű</t>
  </si>
  <si>
    <t>PICC centrális vénás katéter rögzítő</t>
  </si>
  <si>
    <t xml:space="preserve">Periféria felől felvezethető 2 lumenű centrális vénás katéter min. 55 cm hosszú + rozsdamentes acél vezetődróttal, közép vagy hosszabb idejű vénás kezeléshez
</t>
  </si>
  <si>
    <t xml:space="preserve">Periféria felől felvezethető 1 lumenű centrális vénás katéter min. 50 cm hosszú + rozsdamentes acél vezetődróttal, közép vagy hosszabb idejű vénás kezeléshez
</t>
  </si>
  <si>
    <t xml:space="preserve">Periféria felől felvezethető 1 lumenű centrális vénás katéter + nitinol vezetődróttal, közép vagy hosszabb idejű vénás kezeléshez
</t>
  </si>
  <si>
    <t xml:space="preserve">Periféria felől felvezethető 1 lumenű centrális vénás katéter min. 60 cm hosszú + rozsdamentes acél vezetődróttal, közép vagy hosszabb idejű vénás kezeléshez
</t>
  </si>
  <si>
    <t>• Seldinger technikával perifériáról bevezethető, centrális katéter,
• Dupla lumenű, PUR (poliuretán) anyagú, hossza min. 55 cm, 5F
• Oldalsó port klemppel –elzáróval, katéter csere közbeni öblítéshez 
• Katéter kiöltés nélküli technikával ellátott PICC-Cel Grip-Lok –kal vagy ezzel egyenértékű szett megoldással
• Átlátszó katéterrész a rögzítés és a csatlakozóvégek között, vérreflux vizuális érzékelésére.
• Centiméterenkénti jelölés, a 0 cm jelölés a toldalékvégen. (centinként pöttyök jelölik a távolságot, 10-15-20 cm-ek számmal is feltüntetve)
• RTG árnyékot adó
• MR kompatibilis min. 5ml/s 300 psi max 20,68 bar szeleppel (szett tartalmazza)
• Maximális nyomás és áramlási sebesség az un klempen – elzárón jelölve
• Luer lock csatlakozó
• Vezetődrót anyaga: rozsdamentes acél
• Fordítottan szűkülő katéter kialakítás a toldalékvégtől 10 cm-re, csökkenti a vérzés veszélyét, és elősegíti csavarodás elleni ellenálló képességet a bőrből való kilépésnél
• Katéter méretjelzése a csatlakozó végén
• Előre csatlakoztatott mandrin, könnyebb bevezetéshez
• A beültetéshez szükséges eszközöket tartalmazza a szett
4434089 vagy ezzel egyenértékű</t>
  </si>
  <si>
    <t>50101-00060</t>
  </si>
  <si>
    <t>50101-00071</t>
  </si>
  <si>
    <t>50702-00330</t>
  </si>
  <si>
    <t>50702-00340</t>
  </si>
  <si>
    <t xml:space="preserve">Port + katéter (beültetéshez szükséges tartozékok a szettben),
Beültetési hely: Spinális / Epidurális
PVC-mentes, DEHP-mentes, Latex-mentes </t>
  </si>
  <si>
    <t xml:space="preserve">Port + katéter (beültetéshez szükséges tartozékok a szettben),
MRI kompatibilitás, Nyomásállóság: min. 300 psi vagyis min. 20,68 bar
Indikáció: - kemoterápia, - tartós fájdalomcsillapítás. 
Beültetési technika: Seldinger
PVC-mentes, DEHP-mentes, Latex-mentes </t>
  </si>
  <si>
    <t>Tű átmérő 20G, tű hossz 25 mm, 90 fokban hajlított
4439945 vagy ezzel egyenértékű</t>
  </si>
  <si>
    <t>Tű átmérő 22G, tű hossz 30 mm, egyenes
4439848 vagy ezzel egyenértékű</t>
  </si>
  <si>
    <t>Tű átmérő 19 G, tű hossz 15 mm
4448286 vagy ezzel egyenértékű</t>
  </si>
  <si>
    <t>Tű átmérő 20 G, tű hossz 15 mm
4448332 vagy ezzel egyenértékű</t>
  </si>
  <si>
    <t>Rabat: 37/1 tételből 5 db megrendelése után 50 db</t>
  </si>
  <si>
    <t>Percutan tracheostomiás csereszett tubus nélkül
RU 121551 vagy ezzel egyenértékű</t>
  </si>
  <si>
    <t>Defibrillátor elektróda alátét</t>
  </si>
  <si>
    <t>Egyszer használatos, párosával csomagolt</t>
  </si>
  <si>
    <t>50105-00070</t>
  </si>
  <si>
    <t>Nem szőtt anyagból készült lapok, amelyek áramot vezető géllel vannak átitatva. A defibrillátor készülék elektromos impulzusát továbbítják az emberi testbe. A lapok képlékenyek és rendkívül jól követik a testkontúrokat.
Párosával csomagolt, azonnal használatra kész állapotban.
Teljes felületén tapad és vezet. Több egymást követő impulzus is adható. Nincs szükség előzetes bőrtisztításra.
Méret: 11,4 cm x 11,4 cm
Kiszerelés: 10 pár/doboz</t>
  </si>
  <si>
    <t>Háromjáratú csap, gyógyszer-rezisztens</t>
  </si>
  <si>
    <t>Tű méret: 20 G, 25 mm hosszú
TEC469/30340 vagy ezzel egyenértékű</t>
  </si>
  <si>
    <t>Percutan tracheostomiás szett</t>
  </si>
  <si>
    <t>Luer-lock végződések zárására (lány és fiú) 
Kék színben 
4495152 vagy ezzel egyenértékű</t>
  </si>
  <si>
    <t>51203-00180</t>
  </si>
  <si>
    <t xml:space="preserve">Egyszeri szúrástechnika idegstimulátorral. 
A tű teljesen be van burkolva. 
A szúrás mélységének követése a hosszúsági jelzőknek köszönhetően. 
30° tűhegy 
Befecskendező csővel és elektromos csatlakozó kábellel. 
Méret:
22 G x 25 mm 
22 G x 50 mm 
21 G x 100 mm </t>
  </si>
  <si>
    <t xml:space="preserve">Folyamatos periférikus regionális anesztéziához. 
15° és 30° tűhegy 
A készlet tartozékai: 
- szigetelt Contiplex tű vezetővel 
- katéter a bevezetést segítő csatlakozóval 
- katéter csatlakozó 
- lapos, 0,2 mikronos filter, mely 7 bar-ig nyomás biztos 
- rögzítő lap 
- három részes 5 ml-es fecskendő 
- katéter címke (idegblokád felirattal) 
Méret: 
20G x 2 1/8", tű él: 15°, katéter: 0,41 x 0,71 x 400mm 
18G x 2 1/8", tű él: 30°, katéter: 0,45 x 0,85 x 400mm </t>
  </si>
  <si>
    <t>50102-00140
50102-00150</t>
  </si>
  <si>
    <t>53001-00061</t>
  </si>
  <si>
    <t>Perifériából felvezethető centrális vénás katéter készlet. 
Tartalmaz:  1FR vastagságú, min. 20 cm hosszú PUR katéter, mandrin, széttörhető tűs bevezető.
VY-1261.203 vagy ezzel egyenértékű</t>
  </si>
  <si>
    <t xml:space="preserve">Perifériából felvezethető centrális vénás katéter készlet. </t>
  </si>
  <si>
    <t>50101-00730</t>
  </si>
  <si>
    <t xml:space="preserve">Egyszer használatos szűrő </t>
  </si>
  <si>
    <t>SafeStar 80 szűrő MP01785 vagy ezzel egyenértékű
Szűrő az alábbi gázokkal és anesztetikumokkal legyen használható: szevoflurán, dezflurán, izoflurán.
Baktériumszűrés hatásfoka: 99,9999%
Vírusszűrés hatásfoka: 99,9999%</t>
  </si>
  <si>
    <t>Egyszer használatos anesztézia készlet + 2 db páracsapda</t>
  </si>
  <si>
    <t>Egyszer használatos anesztézia készlet:
Műszaki adatok
A lélegeztető tömlő hossza min. 1,80 m, lélegeztető ballon tömlőjének hossza min. 1,5 m, lélegeztető ballon térfogata 2 L
Anyag
Lélegeztető tömlők PE, Csatlakozók/Y-elem PP/EVA, Könyök/védősapka PP/TPE, Lélegeztető ballon CR, Páracsapdák SAN, PP, POM, TPE, rozsdamentes acél
Megfelel: ISO 80601-2-13 szabvány követelményeinek
VentStar anesztézia páracsapda 180, MP00372 vagy ezzel egyenértékű</t>
  </si>
  <si>
    <t>50103-01850</t>
  </si>
  <si>
    <t>Mintavevő cső altatószer komponensek, CO2, O2 és N2O monitorozására</t>
  </si>
  <si>
    <t>Speciális anyagkombináció (mintavevő cső külső ill. belső rétege) biztosítja:
- optimális gázelemzés (anesztetikumok diffúziója gátolt)
- flexibilis, törésmentes kialakítás
Metszeti/anyag-összetételi ábra:
Felhasznált anagyagok: külső réteg:PVC, belső réteg: PE
DEHP mentes
Hossza: min. 2,5 m
Csatlakozók: mind két végen Luer Lock</t>
  </si>
  <si>
    <t>MicroCLAVE vagy ezzel egyenértékű csatlakozó</t>
  </si>
  <si>
    <t>MicroCLAVE® CLEAR  Smallbore 3 ágú szett, 10 cm hosszú (+10% eltérés), 3 eltávolítható szorítóval, anyaga PVR. Elágazás közvetlenül a luer végződésnél
011-MC33357 vagy ezzel egyenértékű</t>
  </si>
  <si>
    <t>Eh. lélegeztető rendszer min. 1,8 méter hosszú belégző és kilégző szár alapanyaga PVC, + min. 1,2 méter hosszúságú összekötő + 1 db vízcsapda + CO2 port
AL-1212 vagy ezzel egyenértékű</t>
  </si>
  <si>
    <t>Percutan tracheostomiás szett drótvezető tágító fogóval</t>
  </si>
  <si>
    <t>Percutan tracheostomiás szett
100/541/080 vagy ezzel egyenértékű</t>
  </si>
  <si>
    <t>Köldökzsinór katéter</t>
  </si>
  <si>
    <t>Endobronchialis blokkoló tubus</t>
  </si>
  <si>
    <t>Leegyszerűsíti a bal vagy jobb tüdőfél blokkolását. Az összeesett tüdőfélbe való oxigénadagolást, a légtelenítést és az összegyűlt váladék eltávolítását a szívó porton keresztül lehet elvégezni.</t>
  </si>
  <si>
    <t>Nasopharyngeal tubus</t>
  </si>
  <si>
    <t>Alapanyaga silkolatex, sima lekerekített véggel, csavarodás- illetve törésmentes.</t>
  </si>
  <si>
    <t>Laryngialis maszk</t>
  </si>
  <si>
    <t>Minimum 40-szer gőzben sterilizálható, felfújható mandzsettával. Mélységet jelölő jelekkel ellátott a megfelelő pozíció ellenőrzésére.
Latex-mentes</t>
  </si>
  <si>
    <t xml:space="preserve">Laryngialis maszk többször használatos
</t>
  </si>
  <si>
    <t>Spinal anesztéziás tű, quincke véggel</t>
  </si>
  <si>
    <t>Tuohy tű</t>
  </si>
  <si>
    <t>Tracheostomiás tubus</t>
  </si>
  <si>
    <t>Tracheostomiás tubus állítható gallérral</t>
  </si>
  <si>
    <t>Extrém anatómiájú betegeknél alkalmazható (gégeödémánál, túlsúlyos és olyan vastag nyakú betegeknek) akiknél hosszabb tracheosztómiás kanülre van szükség. A rögzítő gallér mozgatható a kanülön könnyen feloldható zárral. Pontos behelyezését 1 cm-enkénti jelölések segítik, tubus röntgenben kimutatható, ezáltal a pozíciója ellenőrizhető. Hőérzékeny, nem toxikus, szilikonozott PVC, lekerekített véggel. ISO 5356-1-nek megfelelő 15 mm-es csatlakozóval ellátott amely lehetővé teszi a lélegeztető rendszer csatlakoztatását.
Latex-mentes, DEHP-mentes
100/523/xxx vagy ezzel egyenértékű</t>
  </si>
  <si>
    <t>Speciálisan a vastag nyakú betegek részére.
100/597/xxx vagy ezzel egyenértékű</t>
  </si>
  <si>
    <t>Percutan tracheostomiás szett, állítható gallérú tubussal és introducerrel</t>
  </si>
  <si>
    <t>Mini tracheostomia készlet
100/462/000 vagy ezzel egyenértékű</t>
  </si>
  <si>
    <t>Mini tracheostomia készlet (konikotómiás szett)</t>
  </si>
  <si>
    <t>Mini tracheostomia készlet
100/461/000 vagy ezzel egyenértékű</t>
  </si>
  <si>
    <t>Mini tracheostomia készlet vezetődrótos technikával</t>
  </si>
  <si>
    <t>Dilatátor hydrofil bevonattal, punkciós tű a bevezető dróthoz, szike, fecskendő 10 ml, bevezető drót J végződéssel.</t>
  </si>
  <si>
    <t xml:space="preserve">Oxigén maszk, orrszonda
</t>
  </si>
  <si>
    <t>Tracheosztómiás maszk gyógyszerporlasztóval</t>
  </si>
  <si>
    <t>Tracheosztómiás maszk felnőtt, ovális gyógyszerporlasztóval, 
206/5582 vagy ezzel egyenértékű</t>
  </si>
  <si>
    <t xml:space="preserve">Min. 200 cm hosszú oxigén összekötő csővel, univerzális véggel, </t>
  </si>
  <si>
    <t>Anyaga orvosi PVC</t>
  </si>
  <si>
    <t>360°-ig elfordítható kar, gyorsan illeszthető forgó csatlakozóval, alkoholos fertőtlenítőknek ellenálló, nyomásállóság 2 bar-ig, bármely túlnyomásos infúziós rendszerhez való alkalmazhatóság.
Latex-mentes, DEHP mentes</t>
  </si>
  <si>
    <t>360°-ig elfordítható kar, gyorsan illeszthető forgó csatlakozóval, alkoholos fertőtlenítőknek ellenálló, nyomásállóság 2 bar-ig, bármely túlnyomásos infúziós rendszerhez való alkalmazhatóság.
Alkalmazási idő: min. 96 óra (gyártói nyilatkozattal igazolni)
Latex-mentes, DEHP mentes, PVC mentes</t>
  </si>
  <si>
    <t>Fecskendős adagoló berendezéshez (perfúzorhoz) szerelék</t>
  </si>
  <si>
    <t>Fecskendős adagoló berendezéshez szerelék, speciális fényvédett, fényérzékeny gyógyszerek beadásához</t>
  </si>
  <si>
    <t>Többször használatos introducer</t>
  </si>
  <si>
    <t>Nehéz intubációk elvégzéséhez és a trachea tubusok cseréjének megkönnyítésére. Intubáció mélységének meghatározására szolgáló jelölések. Latex-mentes alapanyag</t>
  </si>
  <si>
    <t>Többszöri gyógyszerkivételre alkalmas tüske</t>
  </si>
  <si>
    <t>Részecskeszűrő nélkül, légcsatornával ellátott beszúró tüske, beépített 0,45 µm-es levegőszűrő. 
Alkalmazási idő: min. 96 óra (gyártói nyilatkozattal igazolni)
Latex-mentes, PVC-mentes, DEHP-mentes</t>
  </si>
  <si>
    <t>Leszívó katéter</t>
  </si>
  <si>
    <t>Anesztéziás maszk</t>
  </si>
  <si>
    <t>Duodenum szonda</t>
  </si>
  <si>
    <t>Vérmelegítő betét</t>
  </si>
  <si>
    <t>Teljes vér vagy vérkészítmény normál testhőmérsékletnek megfelelő előmelegítésére szolgál. Steril, PVC vezetőcső, mérete: 4,1 x 4000 mm 
Linemed T1 (6800) vagy ezzel egyenértékű</t>
  </si>
  <si>
    <t xml:space="preserve">A mellkasban összegyűlt folyadék higiénikus leszívásának eszköze. </t>
  </si>
  <si>
    <t>Seldinger-módszer szerint:
Kapilláris
- anyaga: perfluor-etilén/propilén
- kiváló vér- és szöveti kompatibilitás
- a sima felület megakadályozza a vérrögképződést
- a speciális vég egyszerű behelyezést tesz lehetővé, behelyezéskor kiválóan csúszik
Rögzítő szárnyak
- a szárnyak anyaga: poliuretán
- a lágy szárnyak jól illeszkednek a bőrhöz, min. 2 lyuk, a varratok számára
- folyamatos és sima átmenet a szárnyak, és a kapilláris között
Csatlakoztató cső
- min. 7 cm hosszú poliuretáncső
- távolság a beszúrás helye és a csatlakozási terület között, csatlakoztatáskor nincs feszülés a beszúrás helyén
Szelep
- megakadályozza a vér visszaáramlását és egyszerűsíti a kezelést, nagyon jó szivárgásmentességet biztosít
- nem befolyásolja a nyomásmérés eredményét
Rozsdamentes acél bevezetőtű
- az egyenletesen vékonyodó csatlakozó átmenet segíti a vezetődrót behelyezését
- integrált kivitel, az egyenletes átmenet a vezetődrótból a tűbe és a tűből a katéterbe a lehető legkevesebb sérülést okozza a szúrás helyén
- Luer-lock csatlakozó
Rozsdamentes acél vezetődrót
- flexibilis egyenes vég
- a katéterek eltérő belső átmérőjéhez tervezve</t>
  </si>
  <si>
    <t>Artériás vérgáz mintavevő fecskendő + tű artéria-punkcióhoz + zárókupak</t>
  </si>
  <si>
    <t xml:space="preserve"> Fecskendő + tű artéria-punkcióhoz + zárókupak</t>
  </si>
  <si>
    <t>STIMUPLEX vagy ezzel egyenértékű</t>
  </si>
  <si>
    <t>CONTIPLEX D set vagy ezzel egyenértékű</t>
  </si>
  <si>
    <t xml:space="preserve">Combi zárókónusz </t>
  </si>
  <si>
    <t>Latex-mentes, PVC-mentes</t>
  </si>
  <si>
    <t>Speciális élezésű tű injekciós portokhoz. 
Nem szilikonozott kanül a tű membránba való behatolásának javítására és a tű membránból való véletlen kicsúszásának elkerülésére. 
Latex- és DEHP-mentes</t>
  </si>
  <si>
    <t>Huber tű, 20G, 90 fokban hajlított</t>
  </si>
  <si>
    <t>Huber tű, 22G egyenes</t>
  </si>
  <si>
    <t>Huber tű, tartós rögzítésű</t>
  </si>
  <si>
    <t>Port csatlakozására kiképzett 90 fokban hajlított, 
Anyaga cytostatikum adásához kompatibilis legyen.
Hajlékony/rugalmas, megtöretés-mentes összekötő csővel + injekciós porttal legyen szerelve és elzáróval rendelkezzen. Összekötő hossza a kanültől a csatlakozóig 25 cm (+/- 5 %)
Latex- és DEHP-mentes</t>
  </si>
  <si>
    <t>Huber tű, 20G</t>
  </si>
  <si>
    <t>Polyurethane anyag, átlátszó, lipid rezisztens Luer Lock csatlakozóval, teljesen zárt röntgen árnyékot adó anyag, számozott mélység jelzés 1 centiméterenként, puha, lekerekített vég.
Latex-mentes, DEHP-mentes</t>
  </si>
  <si>
    <t>Anyaga orvosi PVC, min. 45 cm hosszú, egyenes, színkódolt tölcsér/kúpos csatlakozás.
Sima felület, atraumatikus lekerekített végnyílásos katétervég.</t>
  </si>
  <si>
    <t>Anyaga: lágy PVC vagy silikon, min. 200 cm hosszú megtörés mentes összekötő csővel. Tölcsér/kúpos csatlakozás.</t>
  </si>
  <si>
    <t>Hajlított introducer, 4 mm belső átmérőjű, testhőmérsékleten lágyuló PVC-ből készült kanül, kanül rögzítésére szolgáló nyaki rögzítő szalagok, 10 F-es leszívó
katéter, ISO 5356-nak megfelelő 15 mm-es csatlakozó.
Latex-mentes, DEHP-mentes</t>
  </si>
  <si>
    <t>Leszívó összekötő szett egyszer használatos injekciós tűvel.</t>
  </si>
  <si>
    <t xml:space="preserve">Epiduralis tű: 18 G x 3 1/2, Quinke hegyű spinális tű lézerrel hegesztett visszahúzó dróttal egybeépítve 27 G, katéter 720 mm hosszú, külső/belső átmérő: 0,85 mm/0,45 mm, 22 G, 10 ml-es fecskendő, katéter csatlakozó, 0,2 mikronos epidurális filter, mely 7 barig nyomásbiztos </t>
  </si>
  <si>
    <t>Port:
Anyaga: polysulphone vagy ezzel egyenértékű, titánium gyűrűvel 
Port méretei: magassága: max. 13,5 mm, hossz: max. 35 mm, szélesség: max. 28 mm, belső térfogat: max. 0,6 ml, súly: max. 10 gramm 
Punkciós felület: szilikon, átmérő min. 12 mm
Katéter:
Anyaga: szilikon
Katéter méretei: hossz: max. 800 mm, cm beosztás a katéteren, külső átmérő: 8-8,5 F, belső átmérő: min. 1,1 mm, áramlási sebesség: 19G tű esetén: 24 ml/min (eltérés +/-10%), 22G tű esetén: 11 ml/min  (eltérés +/-10%)</t>
  </si>
  <si>
    <t xml:space="preserve">Stimuplex DIG, Stimuplex HNS 11, Stimuplex HNS 12 készülékekhez kompatibilis (gyártói nyilatkozattal igazolni)
DEHP-mentes, LATEX-mentes </t>
  </si>
  <si>
    <t>Köldökzsinór Vessel katéter, 3.5 Fr (1.2 mm), min. 38 cm hosszú.
(8888160333 vagy ezzel egyenértékű)</t>
  </si>
  <si>
    <t>Köldökzsinór Vessel katéter, 5 Fr (1.7 mm), min. 38 cm hosszú.
(8888160341 vagy ezzel egyenértékű)</t>
  </si>
  <si>
    <t>5065-01702500</t>
  </si>
  <si>
    <t>Perifériás artériákban helyezhető katéter</t>
  </si>
  <si>
    <t>Artériás katéter készlet vérmintavételhez, 20 G, 45 mm
Kapilláris alapanyaga: PTF
Szúrótű: rozsdamentes acél
Latex-mentes, PVC-mentes
(BD 682245 vagy ezzel egyenértékű)</t>
  </si>
  <si>
    <t>Anatómiai viszonyoknak megfelelő ívelt kialakítás, felfújható mandzsettával, megerősített párna vég mely meggátolja annak visszahajlását. Mélységet jelölő jelekkel ellátott a megfelelő pozíció ellenőrzésére.
Latex-mentes</t>
  </si>
  <si>
    <t>Mélységet jelölő jelekkel ellátott a megfelelő pozíció ellenőrzésére, ergonomikus szárnyak a biztonságos bevezetéshez, átlátszó Lock kónusz, színkódos mandrin.
Latex-mentes, DEHP-mentes, PVC-mentes</t>
  </si>
  <si>
    <t>Hőérzékeny PVC alapanyag, kellő merevséget biztosít bevezetéskor, testhőmérsékleten lágyul, 105°-os szög biztosítja a kényelmet, tubus röntgenben kimutatható, ezáltal a pozíciója ellenőrizhető. Átlátszó, hajlékony rögzítő gallérral, Soft Seal nagy volumenű alacsony nyomású cuff. Kontroll ballonon lévő jelölések mutatják a kanül méretét.
Griggs-féle percutan Tracheostomiás szettel kompatibilis, újrahasználható fenesztrált belső kanül.
ISO 5356-1-nek megfelelő 15 mm-es csatlakozóval ellátott amely lehetővé teszi a lélegeztető rendszer csatlakoztatását.
Latex-mentes, DEHP-mentes
100/800/xxx vagy ezzel egyenértékű</t>
  </si>
  <si>
    <t>Lehetővé teszi a kanül Seldinger technikával történő bevezetését, a kanül pontosan átvezethető a konikotómiás membránon, ezáltal minimalizálható a vérzés. 
A szett tartalma: védőburkolatos szike, 2 cm-es 16 G tuohy-tű konikotómiás membrán átszúrásához, 50 cm hosszú flexibilis végű vezetődrót, 7 cm-es görbe tágító, hajlított vezető kanül bevezetéshez, 4 mm-es belső átmérőjű, hőre lágyuló kanül, standard 15 mm-es csatlakozó, mely kompatibilis a lélegeztető kör csatlakozóival, fecskendő.
Latex-mentes, DEHP-mentes</t>
  </si>
  <si>
    <t>Tubuscserélő nyárs (bougie) 14-15 ch, többször használatos, flexibilis, hajlított véggel, min. 60 cm hosszú. Nem steril.
PORTEX 14-504-17PO vagy ezzel egyenértékű</t>
  </si>
  <si>
    <t>Volumetrikus légzés tornásztató</t>
  </si>
  <si>
    <t>Volumetrikus légzés tornásztató térfogat orientált felnőttek és gyerekek részére  teljesítmény jelzővel plusz csökkent tüdőkapacitás mérésére is alkalmas  kivitelben.
8884-719033 vagy ezzel egyenértékű</t>
  </si>
  <si>
    <t xml:space="preserve">Katéter készlet tartós spinális anesztéziához
</t>
  </si>
  <si>
    <t xml:space="preserve">"kanül a tűn" technikával, 
PVC-mentes, DEHP-mentes, Latex-mentes </t>
  </si>
  <si>
    <t>Szelepes artériás katéter készlet invazív nyomás méréséhez és vérmintavételhez</t>
  </si>
  <si>
    <t>Artériás vérgáz vérvételi fecskendő kálciummal egyensúlyba hozott lítium heparinnal:
Fecskendő űrtartalma: 3 ml
Fecskendő csatlakozása: luer-lock
Tű méret: 22 G x 1"
(364314 vagy ezzel egyenértékű)</t>
  </si>
  <si>
    <t>Port:
Anyaga: polysulphone vagy ezzel egyenértékű
Port méretei: magassága: max. 12 mm, hossz: max. 38 mm, szélesség: 26-28 mm, belső térfogat: max. 0,33 ml, súly: max. 6 gramm 
Punkciós felület: integrált min. 20 µm-es titánszűrő, átmérő min. 12 mm
Katéter:
Anyaga: szett 2 db katétert tartalmaz: Poliamid vagy ezzel egyenértékű – multi-perforált zárt hegyű, és Poliuretán vagy ezzel egyenértékű – nyitott hegyű, teflonbevonatú vezetődróttal
Katéter méretei: hossz: max. 1.000 mm, cm beosztás a katéteren, külső átmérő: 19 G, belső átmérő: max. 1,05 mm, áramlási sebesség: 19G tű esetén: 4 ml/min (eltérés +/-10%), 22G tű esetén: 3 ml/min  (eltérés +/-10%)
Tartozékok: Csavaros csatlakozó 2 db, Kulcs, Csavarodás gátló eszköz 2 db, Tunelizáló pálcika, Szárnyas tű (20G x 20mm), 3 részes fecskendő (10ml), Tuohy tű 16G, 0,2µm-es szűrő, Szike, Eh. tű (20G x 70mm), Perifix LOR fecskendő vagy ezzel egyenértékű, 2 db Eh. tű (22G x 30mm).</t>
  </si>
  <si>
    <t>Tubushosszabbító bronhoszkópiás nyílással</t>
  </si>
  <si>
    <t>• szövetbarát
• nincs szükség kiöltésre, így az infekció veszélyét csökkenti
• magas komfortérezet biztosít a beteg számára
• a kanül rögzítő szárnyai pontosan illeszkednek a rögzítő szettbe, így stabilan tartja a katétert
Kiszerelés: 50 db/doboz
4439010 vagy ezzel egyenértékű</t>
  </si>
  <si>
    <t>Gyártói cikkszám</t>
  </si>
  <si>
    <t>Gyártói megnevezés</t>
  </si>
  <si>
    <t>Kiszerelés
(db/doboz)</t>
  </si>
  <si>
    <t>Termék leírás</t>
  </si>
  <si>
    <t>Méret</t>
  </si>
  <si>
    <t>Latex mentes
(igen/nem)</t>
  </si>
  <si>
    <t>PVC mentes
(igen/nem)</t>
  </si>
  <si>
    <t>DEHP mentes
(igen/nem)</t>
  </si>
  <si>
    <t>CE engedély szám</t>
  </si>
  <si>
    <t>CE engedély érvényessége
(dátum)</t>
  </si>
  <si>
    <t>Gyártó</t>
  </si>
  <si>
    <t xml:space="preserve">Epiduralis tű: 18 G x 3 1/2, Quinke hegyű spinális tű lézerrel hegesztett visszahúzó dróttal egybeépítve 29 G, katéter 720 mm hosszú, külső/belső átmérő: 0,71 mm/0,41 mm, 24 G, 10 ml-es fecskendő, katéter csatlakozó, 0,2 mikronos epidurális filter, mely 7 barig nyomásbiztos </t>
  </si>
  <si>
    <t>Áfa (%)</t>
  </si>
  <si>
    <t>Aneszteziologiai eh. lélegeztető rendszer
AL-1212 vagy ezzel egyenértékű</t>
  </si>
  <si>
    <t>A mellkasban összegyűlt folyadék higiénikus leszívásának eszköze
Linemed LES-1 (06824) vagy ezzel egyenértékű</t>
  </si>
  <si>
    <t>Katéter készlet tartós spinális anesztéziához</t>
  </si>
  <si>
    <t>Szelepes artériás katéter készlet invazív nyomás méréséhez és vérmintavételhez
Méret: 20 G/160 mm</t>
  </si>
  <si>
    <t>Szelepes artériás katéter készlet invazív nyomás méréséhez és vérmintavételhez
Méret: 22G/80 mm</t>
  </si>
  <si>
    <t>Megnevezés</t>
  </si>
  <si>
    <t>Huber tű
Tű átmérő 22G, tű hossz 30 mm, egyenes</t>
  </si>
  <si>
    <t>Huber tű, tartós rögzítésű
Tű átmérő 19 G, tű hossz 15 mm</t>
  </si>
  <si>
    <t>Tubuscserélő nyárs extubációhoz és ET tubusok cseréjéhez</t>
  </si>
  <si>
    <t>Tuohy tű 18G, tűhossz: 110 -120 mm</t>
  </si>
  <si>
    <t>Egyszer használatos, egyesével csomagolt, steril
Az eszközkészlet felbontása közbeni sterilitás megtartása érdekében a csomagolásban a tartozékok rögzítettek legyenek.</t>
  </si>
  <si>
    <t>Megtöréssel szemben ellenálló oxigén összekötő</t>
  </si>
  <si>
    <t>Megtöréssel szemben ellenálló oxigén összekötő 14 ch, 180-220 cm, 2 tölcsérrel</t>
  </si>
  <si>
    <t>Háromjáratú csap</t>
  </si>
  <si>
    <t>Tubushosszabbító, min. 140 mm hosszú (harmonika esetén a kihúzott állapotú termék hossza), 22 mm F csatlakozóval és 15 mm F / 22 mm M duplán forgó könyökcsatlakozóval. Bronhoszkópiához elasztomerikus, nyitható sapkával, amelynek nyugalmi nyílása maximum 5 mm átmérőjű és az legalább 6,2 mm-ig tágulni képes. Amennyiben levezetés, használat közben az elasztikus nyílásban az eszköz, leszívó katéter szorul vagy szelelés jelenik meg az ajánlat érvénytelen.</t>
  </si>
  <si>
    <t>Nettó darab ár 
(Ft)
(K oszlop)</t>
  </si>
  <si>
    <t>Ajánlati ár összesen nettó 
(Ft)
(mennyiség × nettó darabár)
(G oszlop x K oszlop)</t>
  </si>
  <si>
    <t>Mindösszesen nettó ajánlati ár 
(Ft)
(N oszlop)</t>
  </si>
  <si>
    <t>Áttetsző anyaga lehetővé teszi a páciens állapotának ellenőrzését. Könnycsepp alakú puha, anatómiailag formált párna, mely szoros illeszkedést tesz lehetővé.
Latex-mentes</t>
  </si>
  <si>
    <t>Becsült 2 éves mennyiség</t>
  </si>
  <si>
    <r>
      <t xml:space="preserve">Anyaga hőre lágyuló orvosi PVC, min. 110 cm hosszú, zárt végű, min. 4 oldalsó nyílással, színkódolt tölcsér/kúpos csatlakozás. Röntgenárnyékot adó jelölés minimum 45, 55, 65, és 70 vagy 75 cm-nél </t>
    </r>
    <r>
      <rPr>
        <sz val="9"/>
        <color rgb="FFFF0000"/>
        <rFont val="Calibri"/>
        <family val="2"/>
        <charset val="238"/>
        <scheme val="minor"/>
      </rPr>
      <t>vagy a szonda teljes hosszában Röntgenárnyékot adó csík + mélységjelölő markerek</t>
    </r>
    <r>
      <rPr>
        <sz val="9"/>
        <rFont val="Calibri"/>
        <family val="2"/>
        <charset val="238"/>
        <scheme val="minor"/>
      </rPr>
      <t xml:space="preserve"> 
Latex-mentes</t>
    </r>
  </si>
  <si>
    <r>
      <t>Spináltű 19 G, 3 1/2", tűhossz: 88</t>
    </r>
    <r>
      <rPr>
        <sz val="9"/>
        <color rgb="FFFF0000"/>
        <rFont val="Calibri"/>
        <family val="2"/>
        <charset val="238"/>
        <scheme val="minor"/>
      </rPr>
      <t xml:space="preserve"> - 90</t>
    </r>
    <r>
      <rPr>
        <sz val="9"/>
        <rFont val="Calibri"/>
        <family val="2"/>
        <charset val="238"/>
        <scheme val="minor"/>
      </rPr>
      <t xml:space="preserve"> mm</t>
    </r>
  </si>
  <si>
    <r>
      <t xml:space="preserve">Spináltű 20 G,  3 1/2", tűhossz: 88 </t>
    </r>
    <r>
      <rPr>
        <sz val="9"/>
        <color rgb="FFFF0000"/>
        <rFont val="Calibri"/>
        <family val="2"/>
        <charset val="238"/>
        <scheme val="minor"/>
      </rPr>
      <t>- 90</t>
    </r>
    <r>
      <rPr>
        <sz val="9"/>
        <rFont val="Calibri"/>
        <family val="2"/>
        <charset val="238"/>
        <scheme val="minor"/>
      </rPr>
      <t xml:space="preserve"> mm</t>
    </r>
  </si>
  <si>
    <r>
      <t xml:space="preserve">Spináltű 22 G, 3 1/2", tűhossz: 88 </t>
    </r>
    <r>
      <rPr>
        <sz val="9"/>
        <color rgb="FFFF0000"/>
        <rFont val="Calibri"/>
        <family val="2"/>
        <charset val="238"/>
        <scheme val="minor"/>
      </rPr>
      <t>- 90</t>
    </r>
    <r>
      <rPr>
        <sz val="9"/>
        <rFont val="Calibri"/>
        <family val="2"/>
        <charset val="238"/>
        <scheme val="minor"/>
      </rPr>
      <t xml:space="preserve"> mm</t>
    </r>
  </si>
  <si>
    <r>
      <t xml:space="preserve">Spináltű 25 G, 3 1/2", tűhossz: 88 </t>
    </r>
    <r>
      <rPr>
        <sz val="9"/>
        <color rgb="FFFF0000"/>
        <rFont val="Calibri"/>
        <family val="2"/>
        <charset val="238"/>
        <scheme val="minor"/>
      </rPr>
      <t>- 90</t>
    </r>
    <r>
      <rPr>
        <sz val="9"/>
        <rFont val="Calibri"/>
        <family val="2"/>
        <charset val="238"/>
        <scheme val="minor"/>
      </rPr>
      <t xml:space="preserve"> mm</t>
    </r>
  </si>
  <si>
    <r>
      <t xml:space="preserve">Spináltű 26 G,  3 1/2" tűhossz: 88 </t>
    </r>
    <r>
      <rPr>
        <sz val="9"/>
        <color rgb="FFFF0000"/>
        <rFont val="Calibri"/>
        <family val="2"/>
        <charset val="238"/>
        <scheme val="minor"/>
      </rPr>
      <t>- 90</t>
    </r>
    <r>
      <rPr>
        <sz val="9"/>
        <rFont val="Calibri"/>
        <family val="2"/>
        <charset val="238"/>
        <scheme val="minor"/>
      </rPr>
      <t xml:space="preserve"> mm</t>
    </r>
  </si>
  <si>
    <r>
      <t xml:space="preserve">Spináltű 27 G,  3 1/2", tűhossz: 88 </t>
    </r>
    <r>
      <rPr>
        <sz val="9"/>
        <color rgb="FFFF0000"/>
        <rFont val="Calibri"/>
        <family val="2"/>
        <charset val="238"/>
        <scheme val="minor"/>
      </rPr>
      <t>- 90</t>
    </r>
    <r>
      <rPr>
        <sz val="9"/>
        <rFont val="Calibri"/>
        <family val="2"/>
        <charset val="238"/>
        <scheme val="minor"/>
      </rPr>
      <t xml:space="preserve"> mm</t>
    </r>
  </si>
  <si>
    <r>
      <t xml:space="preserve">Spináltű 29 G,  3 1/2", tűhossz: 88 </t>
    </r>
    <r>
      <rPr>
        <sz val="9"/>
        <color rgb="FFFF0000"/>
        <rFont val="Calibri"/>
        <family val="2"/>
        <charset val="238"/>
        <scheme val="minor"/>
      </rPr>
      <t>- 90</t>
    </r>
    <r>
      <rPr>
        <sz val="9"/>
        <rFont val="Calibri"/>
        <family val="2"/>
        <charset val="238"/>
        <scheme val="minor"/>
      </rPr>
      <t xml:space="preserve"> mm</t>
    </r>
  </si>
  <si>
    <r>
      <t xml:space="preserve">Orvosi acélból készült mandrin, recés fogantyú, átlátszó Lock kónusz, színkódos mandrin. </t>
    </r>
    <r>
      <rPr>
        <strike/>
        <sz val="9"/>
        <color rgb="FFFF0000"/>
        <rFont val="Calibri"/>
        <family val="2"/>
        <charset val="238"/>
        <scheme val="minor"/>
      </rPr>
      <t>Mélységet jelölő jelekkel ellátott a megfelelő pozíció ellenőrzésére.</t>
    </r>
    <r>
      <rPr>
        <sz val="9"/>
        <rFont val="Calibri"/>
        <family val="2"/>
        <charset val="238"/>
        <scheme val="minor"/>
      </rPr>
      <t xml:space="preserve">
Latex-mentes, DEHP-mentes, PVC-mentes</t>
    </r>
  </si>
  <si>
    <r>
      <t>Háromjáratú csap kék + 10</t>
    </r>
    <r>
      <rPr>
        <sz val="9"/>
        <color rgb="FFFF0000"/>
        <rFont val="Calibri"/>
        <family val="2"/>
        <charset val="238"/>
        <scheme val="minor"/>
      </rPr>
      <t xml:space="preserve"> - 14</t>
    </r>
    <r>
      <rPr>
        <sz val="9"/>
        <rFont val="Calibri"/>
        <family val="2"/>
        <charset val="238"/>
        <scheme val="minor"/>
      </rPr>
      <t xml:space="preserve"> cm vezeték</t>
    </r>
  </si>
  <si>
    <r>
      <t xml:space="preserve">PVC alapanyagú cső 1.5 x 2.7 </t>
    </r>
    <r>
      <rPr>
        <sz val="9"/>
        <color rgb="FFFF0000"/>
        <rFont val="Calibri"/>
        <family val="2"/>
        <charset val="238"/>
        <scheme val="minor"/>
      </rPr>
      <t>- 3</t>
    </r>
    <r>
      <rPr>
        <sz val="9"/>
        <rFont val="Calibri"/>
        <family val="2"/>
        <charset val="238"/>
        <scheme val="minor"/>
      </rPr>
      <t xml:space="preserve"> mm, min. 150 cm hosszúságú, nyomásállóság 2 bar, Luer-Lock csatlakozással. 
Latex-mentes, DEHP mentes</t>
    </r>
  </si>
  <si>
    <r>
      <t>PVC mentes alapanyagú cső 1.5 x 2.7</t>
    </r>
    <r>
      <rPr>
        <sz val="9"/>
        <color rgb="FFFF0000"/>
        <rFont val="Calibri"/>
        <family val="2"/>
        <charset val="238"/>
        <scheme val="minor"/>
      </rPr>
      <t xml:space="preserve"> - 3</t>
    </r>
    <r>
      <rPr>
        <sz val="9"/>
        <rFont val="Calibri"/>
        <family val="2"/>
        <charset val="238"/>
        <scheme val="minor"/>
      </rPr>
      <t xml:space="preserve"> mm, min. 150 cm hosszúságú, nyomásállóság 2 bar, Luer-Lock csatlakozással. 
Latex-mentes, DEHP mentes, PVC mentes</t>
    </r>
  </si>
  <si>
    <r>
      <t xml:space="preserve">22F, vágható részekkel, </t>
    </r>
    <r>
      <rPr>
        <sz val="9"/>
        <color rgb="FFFF0000"/>
        <rFont val="Calibri"/>
        <family val="2"/>
        <charset val="238"/>
        <scheme val="minor"/>
      </rPr>
      <t>vágási pontoknál csatlakozó mandzsettával ellátott</t>
    </r>
    <r>
      <rPr>
        <sz val="9"/>
        <rFont val="Calibri"/>
        <family val="2"/>
        <charset val="238"/>
        <scheme val="minor"/>
      </rPr>
      <t>, min. 30 méter/dob kiszerelésben</t>
    </r>
  </si>
  <si>
    <r>
      <t xml:space="preserve">Tubuscserélő nyárs extubációhoz és ET tubusok cseréjéhez,  steril, </t>
    </r>
    <r>
      <rPr>
        <strike/>
        <sz val="9"/>
        <color rgb="FFFF0000"/>
        <rFont val="Calibri"/>
        <family val="2"/>
        <charset val="238"/>
        <scheme val="minor"/>
      </rPr>
      <t>egyszer használatos</t>
    </r>
    <r>
      <rPr>
        <sz val="9"/>
        <rFont val="Calibri"/>
        <family val="2"/>
        <charset val="238"/>
        <scheme val="minor"/>
      </rPr>
      <t>, lumennel rendelkezik. Méret 11 ch, hossz. min. 80 cm, többször használatos, oxigén csatlakozóval</t>
    </r>
  </si>
  <si>
    <r>
      <t xml:space="preserve">Tubuscserélő nyárs extubációhoz és ET tubusok cseréjéhez,  steril, </t>
    </r>
    <r>
      <rPr>
        <strike/>
        <sz val="9"/>
        <color rgb="FFFF0000"/>
        <rFont val="Calibri"/>
        <family val="2"/>
        <charset val="238"/>
        <scheme val="minor"/>
      </rPr>
      <t>egyszer használatos</t>
    </r>
    <r>
      <rPr>
        <sz val="9"/>
        <rFont val="Calibri"/>
        <family val="2"/>
        <charset val="238"/>
        <scheme val="minor"/>
      </rPr>
      <t>, lumennel rendelkezik. Méret 14 ch, hossz. min. 80 cm, többször használatos, oxigén csatlakozóval</t>
    </r>
  </si>
  <si>
    <r>
      <t xml:space="preserve">Tubusvezető (intubációs katéter) nehéz intubációhoz, steril, </t>
    </r>
    <r>
      <rPr>
        <strike/>
        <sz val="9"/>
        <color rgb="FFFF0000"/>
        <rFont val="Calibri"/>
        <family val="2"/>
        <charset val="238"/>
        <scheme val="minor"/>
      </rPr>
      <t>egyszer használatos</t>
    </r>
    <r>
      <rPr>
        <sz val="9"/>
        <rFont val="Calibri"/>
        <family val="2"/>
        <charset val="238"/>
        <scheme val="minor"/>
      </rPr>
      <t>, lekerekített végű, előre formált flexibilis csúcs, alaktartóan hajlítható, hosszúságjelekkel ellátott. Méret: 12 ch, hossz: min. 65 cm, alkalmazható ET tubus: &gt;=5.0
33-12-650-1  vagy ezzel egyenértékű</t>
    </r>
  </si>
  <si>
    <r>
      <t xml:space="preserve">Tubusvezető (intubációs katéter) nehéz intubációhoz, steril, </t>
    </r>
    <r>
      <rPr>
        <strike/>
        <sz val="9"/>
        <color rgb="FFFF0000"/>
        <rFont val="Calibri"/>
        <family val="2"/>
        <charset val="238"/>
        <scheme val="minor"/>
      </rPr>
      <t>egyszer használatos</t>
    </r>
    <r>
      <rPr>
        <sz val="9"/>
        <rFont val="Calibri"/>
        <family val="2"/>
        <charset val="238"/>
        <scheme val="minor"/>
      </rPr>
      <t>, lekerekített végű, előre formált flexibilis csúcs, alaktartóan hajlítható, hosszúságjelekkel ellátott. Méret: 8 ch, hossz: min. 40 cm, alkalmazható ET tubus: &gt;=3.5
33-08-400-1  vagy ezzel egyenértékű</t>
    </r>
  </si>
  <si>
    <t>Becsült 2 éves mennyiség
(G oszlop)</t>
  </si>
  <si>
    <t>Mintatermék
(db)</t>
  </si>
  <si>
    <r>
      <t>Port csatlakozására kiképzett 90 fokban hajlított, tartós rögzítésű
Anyaga cytostatikum /Taxol/ adásához kompatibilis legyen, külső-belső rétegezés
Hajlékony/rugalmas, megtöretés-mentes összekötő csővel legyen szerelve és elzáróval rendelkezzen. Összekötő hossza a kanültől a csatlakozóig 20</t>
    </r>
    <r>
      <rPr>
        <sz val="9"/>
        <color rgb="FFFF0000"/>
        <rFont val="Calibri"/>
        <family val="2"/>
        <charset val="238"/>
        <scheme val="minor"/>
      </rPr>
      <t xml:space="preserve"> - 25</t>
    </r>
    <r>
      <rPr>
        <sz val="9"/>
        <rFont val="Calibri"/>
        <family val="2"/>
        <charset val="238"/>
        <scheme val="minor"/>
      </rPr>
      <t xml:space="preserve"> cm
Latex- és DEHP-mentes</t>
    </r>
  </si>
  <si>
    <r>
      <t xml:space="preserve">MicroCLAVE® CLEAR  Smallbore 8 cm hosszú (+10% eltérés), 2 ágú szett 2 MicroClave® Clear (piros gyűrvel </t>
    </r>
    <r>
      <rPr>
        <sz val="9"/>
        <color rgb="FFFF0000"/>
        <rFont val="Calibri"/>
        <family val="2"/>
        <charset val="238"/>
        <scheme val="minor"/>
      </rPr>
      <t>vagy ezzel egyenértékű megkülönböztető jelzéssel</t>
    </r>
    <r>
      <rPr>
        <sz val="9"/>
        <rFont val="Calibri"/>
        <family val="2"/>
        <charset val="238"/>
        <scheme val="minor"/>
      </rPr>
      <t>) csatlakozóval, 2 szorítóval, forgó  Luer csatlakozóval
011-MC33028 vagy ezzel egyenértékű</t>
    </r>
  </si>
  <si>
    <t>Megtöréssel szemben ellenálló oxigén összekötő 14 ch, 180-220 cm, 1 tölcsérrel</t>
  </si>
  <si>
    <r>
      <t xml:space="preserve">Egyszer használatos anesztézia készlet </t>
    </r>
    <r>
      <rPr>
        <sz val="9"/>
        <color rgb="FFFF0000"/>
        <rFont val="Calibri"/>
        <family val="2"/>
        <charset val="238"/>
        <scheme val="minor"/>
      </rPr>
      <t>(gyermek)</t>
    </r>
  </si>
  <si>
    <r>
      <t>Egyszer használatos anesztézia készlet (</t>
    </r>
    <r>
      <rPr>
        <sz val="9"/>
        <color rgb="FFFF0000"/>
        <rFont val="Calibri"/>
        <family val="2"/>
        <charset val="238"/>
        <scheme val="minor"/>
      </rPr>
      <t>gyermek</t>
    </r>
    <r>
      <rPr>
        <sz val="9"/>
        <rFont val="Calibri"/>
        <family val="2"/>
        <charset val="238"/>
        <scheme val="minor"/>
      </rPr>
      <t xml:space="preserve">)
Műszaki adatok
A lélegeztető tömlő hossza min. </t>
    </r>
    <r>
      <rPr>
        <sz val="9"/>
        <color rgb="FFFF0000"/>
        <rFont val="Calibri"/>
        <family val="2"/>
        <charset val="238"/>
        <scheme val="minor"/>
      </rPr>
      <t>1.50 m</t>
    </r>
    <r>
      <rPr>
        <sz val="9"/>
        <rFont val="Calibri"/>
        <family val="2"/>
        <charset val="238"/>
        <scheme val="minor"/>
      </rPr>
      <t>, lélegeztető ballon tömlőjének hossza min. 1.10 m
A légzőkör térfogata 0.5 L, lélegeztető ballon térfogata</t>
    </r>
    <r>
      <rPr>
        <sz val="9"/>
        <color rgb="FFFF0000"/>
        <rFont val="Calibri"/>
        <family val="2"/>
        <charset val="238"/>
        <scheme val="minor"/>
      </rPr>
      <t xml:space="preserve"> 1.0</t>
    </r>
    <r>
      <rPr>
        <sz val="9"/>
        <rFont val="Calibri"/>
        <family val="2"/>
        <charset val="238"/>
        <scheme val="minor"/>
      </rPr>
      <t xml:space="preserve"> L
Anyag
Lélegeztető tömlők: EVA, PE, Csatlakozók: PP, Y-elem: PC, Lélegeztető ballon: </t>
    </r>
    <r>
      <rPr>
        <sz val="9"/>
        <color rgb="FFFF0000"/>
        <rFont val="Calibri"/>
        <family val="2"/>
        <charset val="238"/>
        <scheme val="minor"/>
      </rPr>
      <t>CR</t>
    </r>
    <r>
      <rPr>
        <sz val="9"/>
        <rFont val="Calibri"/>
        <family val="2"/>
        <charset val="238"/>
        <scheme val="minor"/>
      </rPr>
      <t xml:space="preserve">
Megfelel: ISO 80601-2-13 szabvány követelményeinek
VentStar Anesthesia (N), MP00331 vagy ezzel egyenértékű</t>
    </r>
  </si>
  <si>
    <t>93/42/EGK Irányelv IX. Függeléke szerinti osztályba sorolás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</si>
</sst>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3">
    <numFmt numFmtId="44" formatCode="_-* #,##0.00\ &quot;Ft&quot;_-;\-* #,##0.00\ &quot;Ft&quot;_-;_-* &quot;-&quot;??\ &quot;Ft&quot;_-;_-@_-"/>
    <numFmt numFmtId="43" formatCode="_-* #,##0.00\ _F_t_-;\-* #,##0.00\ _F_t_-;_-* &quot;-&quot;??\ _F_t_-;_-@_-"/>
    <numFmt numFmtId="164" formatCode="\ #,##0.00&quot;     &quot;;\-#,##0.00&quot;     &quot;;&quot; -&quot;#&quot;     &quot;;@\ "/>
    <numFmt numFmtId="165" formatCode="\ #,##0.00&quot; Ft &quot;;\-#,##0.00&quot; Ft &quot;;&quot; -&quot;#&quot; Ft &quot;;@\ "/>
    <numFmt numFmtId="166" formatCode="_-* #,##0\ _F_t_-;\-* #,##0\ _F_t_-;_-* &quot;-&quot;??\ _F_t_-;_-@_-"/>
    <numFmt numFmtId="167" formatCode="&quot;1/&quot;0"/>
    <numFmt numFmtId="168" formatCode="&quot;2/&quot;0"/>
    <numFmt numFmtId="169" formatCode="&quot;3/&quot;0"/>
    <numFmt numFmtId="170" formatCode="&quot;4/&quot;0"/>
    <numFmt numFmtId="171" formatCode="&quot;5/&quot;0"/>
    <numFmt numFmtId="172" formatCode="&quot;6/&quot;0"/>
    <numFmt numFmtId="173" formatCode="&quot;7/&quot;0"/>
    <numFmt numFmtId="174" formatCode="&quot;8/&quot;0"/>
    <numFmt numFmtId="175" formatCode="&quot;9/&quot;0"/>
    <numFmt numFmtId="176" formatCode="&quot;10/&quot;0"/>
    <numFmt numFmtId="177" formatCode="&quot;11/&quot;0"/>
    <numFmt numFmtId="178" formatCode="&quot;12/&quot;0"/>
    <numFmt numFmtId="179" formatCode="&quot;13/&quot;0"/>
    <numFmt numFmtId="180" formatCode="&quot;14/&quot;0"/>
    <numFmt numFmtId="181" formatCode="&quot;15/&quot;0"/>
    <numFmt numFmtId="182" formatCode="&quot;16/&quot;0"/>
    <numFmt numFmtId="183" formatCode="&quot;17/&quot;0"/>
    <numFmt numFmtId="184" formatCode="&quot;18/&quot;0"/>
    <numFmt numFmtId="185" formatCode="&quot;19/&quot;0"/>
    <numFmt numFmtId="186" formatCode="&quot;20/&quot;0"/>
    <numFmt numFmtId="187" formatCode="&quot;21/&quot;0"/>
    <numFmt numFmtId="188" formatCode="&quot;22/&quot;0"/>
    <numFmt numFmtId="189" formatCode="&quot;23/&quot;0"/>
    <numFmt numFmtId="190" formatCode="&quot;24/&quot;0"/>
    <numFmt numFmtId="191" formatCode="&quot;25/&quot;0"/>
    <numFmt numFmtId="192" formatCode="&quot;26/&quot;0"/>
    <numFmt numFmtId="193" formatCode="&quot;27/&quot;0"/>
    <numFmt numFmtId="194" formatCode="&quot;28/&quot;0"/>
    <numFmt numFmtId="195" formatCode="&quot;29/&quot;0"/>
    <numFmt numFmtId="196" formatCode="&quot;30/&quot;0"/>
    <numFmt numFmtId="197" formatCode="&quot;31/&quot;0"/>
    <numFmt numFmtId="198" formatCode="&quot;32/&quot;0"/>
    <numFmt numFmtId="199" formatCode="&quot;33/&quot;0"/>
    <numFmt numFmtId="200" formatCode="&quot;34/&quot;0"/>
    <numFmt numFmtId="201" formatCode="&quot;35/&quot;0"/>
    <numFmt numFmtId="202" formatCode="&quot;36/&quot;0"/>
    <numFmt numFmtId="203" formatCode="&quot;37/&quot;0"/>
    <numFmt numFmtId="204" formatCode="&quot;38/&quot;0"/>
    <numFmt numFmtId="205" formatCode="&quot;39/&quot;0"/>
    <numFmt numFmtId="206" formatCode="&quot;40/&quot;0"/>
    <numFmt numFmtId="207" formatCode="&quot;41/&quot;0"/>
    <numFmt numFmtId="208" formatCode="&quot;42/&quot;0"/>
    <numFmt numFmtId="209" formatCode="&quot;43/&quot;0"/>
    <numFmt numFmtId="210" formatCode="&quot;44/&quot;0"/>
    <numFmt numFmtId="211" formatCode="&quot;45/&quot;0"/>
    <numFmt numFmtId="212" formatCode="&quot;46/&quot;0"/>
    <numFmt numFmtId="213" formatCode="&quot;47/&quot;0"/>
    <numFmt numFmtId="214" formatCode="_-* #,##0.00\ [$HUF-40E]_-;\-* #,##0.00\ [$HUF-40E]_-;_-* &quot;-&quot;??\ [$HUF-40E]_-;_-@_-"/>
  </numFmts>
  <fonts count="11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trike/>
      <sz val="9"/>
      <color rgb="FFFF0000"/>
      <name val="Calibri"/>
      <family val="2"/>
      <charset val="238"/>
      <scheme val="minor"/>
    </font>
    <font>
      <b/>
      <strike/>
      <sz val="9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164" fontId="1" fillId="0" borderId="0"/>
    <xf numFmtId="165" fontId="1" fillId="0" borderId="0"/>
    <xf numFmtId="43" fontId="3" fillId="0" borderId="0" applyFont="0" applyFill="0" applyBorder="0" applyAlignment="0" applyProtection="0"/>
  </cellStyleXfs>
  <cellXfs count="175">
    <xf numFmtId="0" fontId="0" fillId="0" borderId="0" xfId="0"/>
    <xf numFmtId="166" fontId="4" fillId="0" borderId="1" xfId="7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166" fontId="4" fillId="0" borderId="1" xfId="7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3" fontId="4" fillId="0" borderId="1" xfId="7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 wrapText="1"/>
    </xf>
    <xf numFmtId="168" fontId="5" fillId="0" borderId="1" xfId="0" applyNumberFormat="1" applyFont="1" applyFill="1" applyBorder="1" applyAlignment="1">
      <alignment horizontal="center" vertical="center" wrapText="1"/>
    </xf>
    <xf numFmtId="169" fontId="5" fillId="0" borderId="1" xfId="0" applyNumberFormat="1" applyFont="1" applyFill="1" applyBorder="1" applyAlignment="1">
      <alignment horizontal="center" vertical="center" wrapText="1"/>
    </xf>
    <xf numFmtId="170" fontId="5" fillId="0" borderId="1" xfId="0" applyNumberFormat="1" applyFont="1" applyFill="1" applyBorder="1" applyAlignment="1">
      <alignment horizontal="center" vertical="center" wrapText="1"/>
    </xf>
    <xf numFmtId="171" fontId="5" fillId="0" borderId="1" xfId="0" applyNumberFormat="1" applyFont="1" applyFill="1" applyBorder="1" applyAlignment="1">
      <alignment horizontal="center" vertical="center" wrapText="1"/>
    </xf>
    <xf numFmtId="172" fontId="5" fillId="0" borderId="1" xfId="0" applyNumberFormat="1" applyFont="1" applyFill="1" applyBorder="1" applyAlignment="1">
      <alignment horizontal="center" vertical="center" wrapText="1"/>
    </xf>
    <xf numFmtId="173" fontId="5" fillId="0" borderId="1" xfId="0" applyNumberFormat="1" applyFont="1" applyFill="1" applyBorder="1" applyAlignment="1">
      <alignment horizontal="center" vertical="center" wrapText="1"/>
    </xf>
    <xf numFmtId="174" fontId="5" fillId="0" borderId="1" xfId="0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7" fillId="0" borderId="0" xfId="0" applyFont="1"/>
    <xf numFmtId="16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170" fontId="6" fillId="0" borderId="1" xfId="0" applyNumberFormat="1" applyFont="1" applyFill="1" applyBorder="1" applyAlignment="1">
      <alignment horizontal="center" vertical="center" wrapText="1"/>
    </xf>
    <xf numFmtId="171" fontId="6" fillId="0" borderId="1" xfId="0" applyNumberFormat="1" applyFont="1" applyFill="1" applyBorder="1" applyAlignment="1">
      <alignment horizontal="center" vertical="center" wrapText="1"/>
    </xf>
    <xf numFmtId="172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1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178" fontId="6" fillId="0" borderId="1" xfId="0" applyNumberFormat="1" applyFont="1" applyBorder="1" applyAlignment="1">
      <alignment horizontal="center" vertical="center" wrapText="1"/>
    </xf>
    <xf numFmtId="179" fontId="6" fillId="0" borderId="1" xfId="0" applyNumberFormat="1" applyFont="1" applyBorder="1" applyAlignment="1">
      <alignment horizontal="center" vertical="center" wrapText="1"/>
    </xf>
    <xf numFmtId="180" fontId="6" fillId="0" borderId="1" xfId="0" applyNumberFormat="1" applyFont="1" applyBorder="1" applyAlignment="1">
      <alignment horizontal="center" vertical="center" wrapText="1"/>
    </xf>
    <xf numFmtId="181" fontId="6" fillId="0" borderId="1" xfId="0" applyNumberFormat="1" applyFont="1" applyBorder="1" applyAlignment="1">
      <alignment horizontal="center" vertical="center" wrapText="1"/>
    </xf>
    <xf numFmtId="182" fontId="6" fillId="0" borderId="1" xfId="0" applyNumberFormat="1" applyFont="1" applyBorder="1" applyAlignment="1">
      <alignment horizontal="center" vertical="center" wrapText="1"/>
    </xf>
    <xf numFmtId="184" fontId="6" fillId="0" borderId="1" xfId="0" applyNumberFormat="1" applyFont="1" applyBorder="1" applyAlignment="1">
      <alignment horizontal="center" vertical="center" wrapText="1"/>
    </xf>
    <xf numFmtId="185" fontId="6" fillId="0" borderId="1" xfId="0" applyNumberFormat="1" applyFont="1" applyBorder="1" applyAlignment="1">
      <alignment horizontal="center" vertical="center" wrapText="1"/>
    </xf>
    <xf numFmtId="186" fontId="6" fillId="0" borderId="1" xfId="0" applyNumberFormat="1" applyFont="1" applyBorder="1" applyAlignment="1">
      <alignment horizontal="center" vertical="center" wrapText="1"/>
    </xf>
    <xf numFmtId="188" fontId="6" fillId="0" borderId="1" xfId="0" applyNumberFormat="1" applyFont="1" applyBorder="1" applyAlignment="1">
      <alignment horizontal="center" vertical="center" wrapText="1"/>
    </xf>
    <xf numFmtId="189" fontId="6" fillId="0" borderId="1" xfId="0" applyNumberFormat="1" applyFont="1" applyBorder="1" applyAlignment="1">
      <alignment horizontal="center" vertical="center" wrapText="1"/>
    </xf>
    <xf numFmtId="190" fontId="6" fillId="0" borderId="1" xfId="0" applyNumberFormat="1" applyFont="1" applyBorder="1" applyAlignment="1">
      <alignment horizontal="center" vertical="center" wrapText="1"/>
    </xf>
    <xf numFmtId="191" fontId="6" fillId="0" borderId="1" xfId="0" applyNumberFormat="1" applyFont="1" applyBorder="1" applyAlignment="1">
      <alignment horizontal="center" vertical="center" wrapText="1"/>
    </xf>
    <xf numFmtId="192" fontId="6" fillId="0" borderId="1" xfId="0" applyNumberFormat="1" applyFont="1" applyBorder="1" applyAlignment="1">
      <alignment horizontal="center" vertical="center" wrapText="1"/>
    </xf>
    <xf numFmtId="195" fontId="6" fillId="0" borderId="1" xfId="0" applyNumberFormat="1" applyFont="1" applyBorder="1" applyAlignment="1">
      <alignment horizontal="center" vertical="center" wrapText="1"/>
    </xf>
    <xf numFmtId="196" fontId="6" fillId="0" borderId="1" xfId="0" applyNumberFormat="1" applyFont="1" applyBorder="1" applyAlignment="1">
      <alignment horizontal="center" vertical="center" wrapText="1"/>
    </xf>
    <xf numFmtId="197" fontId="6" fillId="0" borderId="1" xfId="0" applyNumberFormat="1" applyFont="1" applyBorder="1" applyAlignment="1">
      <alignment horizontal="center" vertical="center" wrapText="1"/>
    </xf>
    <xf numFmtId="199" fontId="6" fillId="0" borderId="1" xfId="0" applyNumberFormat="1" applyFont="1" applyBorder="1" applyAlignment="1">
      <alignment horizontal="center" vertical="center" wrapText="1"/>
    </xf>
    <xf numFmtId="201" fontId="6" fillId="0" borderId="1" xfId="0" applyNumberFormat="1" applyFont="1" applyBorder="1" applyAlignment="1">
      <alignment horizontal="center" vertical="center" wrapText="1"/>
    </xf>
    <xf numFmtId="204" fontId="6" fillId="0" borderId="1" xfId="0" applyNumberFormat="1" applyFont="1" applyBorder="1" applyAlignment="1">
      <alignment horizontal="center" vertical="center" wrapText="1"/>
    </xf>
    <xf numFmtId="3" fontId="7" fillId="0" borderId="1" xfId="7" applyNumberFormat="1" applyFont="1" applyFill="1" applyBorder="1" applyAlignment="1">
      <alignment vertical="center" wrapText="1"/>
    </xf>
    <xf numFmtId="205" fontId="6" fillId="0" borderId="1" xfId="0" applyNumberFormat="1" applyFont="1" applyBorder="1" applyAlignment="1">
      <alignment horizontal="center" vertical="center" wrapText="1"/>
    </xf>
    <xf numFmtId="207" fontId="6" fillId="0" borderId="1" xfId="0" applyNumberFormat="1" applyFont="1" applyBorder="1" applyAlignment="1">
      <alignment horizontal="center" vertical="center" wrapText="1"/>
    </xf>
    <xf numFmtId="211" fontId="6" fillId="0" borderId="1" xfId="0" applyNumberFormat="1" applyFont="1" applyBorder="1" applyAlignment="1">
      <alignment horizontal="center" vertical="center" wrapText="1"/>
    </xf>
    <xf numFmtId="213" fontId="6" fillId="0" borderId="1" xfId="0" applyNumberFormat="1" applyFont="1" applyBorder="1" applyAlignment="1">
      <alignment horizontal="center" vertical="center" wrapText="1"/>
    </xf>
    <xf numFmtId="214" fontId="5" fillId="3" borderId="1" xfId="0" applyNumberFormat="1" applyFont="1" applyFill="1" applyBorder="1" applyAlignment="1">
      <alignment horizontal="center" vertical="center" wrapText="1"/>
    </xf>
    <xf numFmtId="214" fontId="4" fillId="0" borderId="1" xfId="0" applyNumberFormat="1" applyFont="1" applyFill="1" applyBorder="1" applyAlignment="1">
      <alignment vertical="center"/>
    </xf>
    <xf numFmtId="214" fontId="4" fillId="0" borderId="1" xfId="0" applyNumberFormat="1" applyFont="1" applyBorder="1" applyAlignment="1">
      <alignment vertical="center"/>
    </xf>
    <xf numFmtId="214" fontId="4" fillId="0" borderId="0" xfId="0" applyNumberFormat="1" applyFont="1" applyAlignment="1">
      <alignment vertical="center"/>
    </xf>
    <xf numFmtId="214" fontId="5" fillId="3" borderId="1" xfId="0" applyNumberFormat="1" applyFont="1" applyFill="1" applyBorder="1" applyAlignment="1">
      <alignment horizontal="center" vertical="center"/>
    </xf>
    <xf numFmtId="175" fontId="5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178" fontId="5" fillId="0" borderId="1" xfId="0" applyNumberFormat="1" applyFont="1" applyBorder="1" applyAlignment="1">
      <alignment horizontal="center" vertical="center" wrapText="1"/>
    </xf>
    <xf numFmtId="179" fontId="5" fillId="0" borderId="1" xfId="0" applyNumberFormat="1" applyFont="1" applyBorder="1" applyAlignment="1">
      <alignment horizontal="center" vertical="center" wrapText="1"/>
    </xf>
    <xf numFmtId="180" fontId="5" fillId="0" borderId="1" xfId="0" applyNumberFormat="1" applyFont="1" applyBorder="1" applyAlignment="1">
      <alignment horizontal="center" vertical="center" wrapText="1"/>
    </xf>
    <xf numFmtId="181" fontId="5" fillId="0" borderId="1" xfId="0" applyNumberFormat="1" applyFont="1" applyBorder="1" applyAlignment="1">
      <alignment horizontal="center" vertical="center" wrapText="1"/>
    </xf>
    <xf numFmtId="182" fontId="5" fillId="0" borderId="1" xfId="0" applyNumberFormat="1" applyFont="1" applyBorder="1" applyAlignment="1">
      <alignment horizontal="center" vertical="center" wrapText="1"/>
    </xf>
    <xf numFmtId="183" fontId="5" fillId="0" borderId="1" xfId="0" applyNumberFormat="1" applyFont="1" applyBorder="1" applyAlignment="1">
      <alignment horizontal="center" vertical="center" wrapText="1"/>
    </xf>
    <xf numFmtId="184" fontId="5" fillId="0" borderId="1" xfId="0" applyNumberFormat="1" applyFont="1" applyBorder="1" applyAlignment="1">
      <alignment horizontal="center" vertical="center" wrapText="1"/>
    </xf>
    <xf numFmtId="185" fontId="5" fillId="0" borderId="1" xfId="0" applyNumberFormat="1" applyFont="1" applyBorder="1" applyAlignment="1">
      <alignment horizontal="center" vertical="center" wrapText="1"/>
    </xf>
    <xf numFmtId="186" fontId="5" fillId="0" borderId="1" xfId="0" applyNumberFormat="1" applyFont="1" applyBorder="1" applyAlignment="1">
      <alignment horizontal="center" vertical="center" wrapText="1"/>
    </xf>
    <xf numFmtId="187" fontId="5" fillId="0" borderId="1" xfId="0" applyNumberFormat="1" applyFont="1" applyBorder="1" applyAlignment="1">
      <alignment horizontal="center" vertical="center" wrapText="1"/>
    </xf>
    <xf numFmtId="188" fontId="5" fillId="0" borderId="1" xfId="0" applyNumberFormat="1" applyFont="1" applyBorder="1" applyAlignment="1">
      <alignment horizontal="center" vertical="center" wrapText="1"/>
    </xf>
    <xf numFmtId="189" fontId="5" fillId="0" borderId="1" xfId="0" applyNumberFormat="1" applyFont="1" applyBorder="1" applyAlignment="1">
      <alignment horizontal="center" vertical="center" wrapText="1"/>
    </xf>
    <xf numFmtId="190" fontId="5" fillId="0" borderId="1" xfId="0" applyNumberFormat="1" applyFont="1" applyBorder="1" applyAlignment="1">
      <alignment horizontal="center" vertical="center" wrapText="1"/>
    </xf>
    <xf numFmtId="191" fontId="5" fillId="0" borderId="1" xfId="0" applyNumberFormat="1" applyFont="1" applyBorder="1" applyAlignment="1">
      <alignment horizontal="center" vertical="center" wrapText="1"/>
    </xf>
    <xf numFmtId="192" fontId="5" fillId="0" borderId="1" xfId="0" applyNumberFormat="1" applyFont="1" applyBorder="1" applyAlignment="1">
      <alignment horizontal="center" vertical="center" wrapText="1"/>
    </xf>
    <xf numFmtId="193" fontId="5" fillId="0" borderId="1" xfId="0" applyNumberFormat="1" applyFont="1" applyBorder="1" applyAlignment="1">
      <alignment horizontal="center" vertical="center" wrapText="1"/>
    </xf>
    <xf numFmtId="194" fontId="5" fillId="0" borderId="1" xfId="0" applyNumberFormat="1" applyFont="1" applyBorder="1" applyAlignment="1">
      <alignment horizontal="center" vertical="center" wrapText="1"/>
    </xf>
    <xf numFmtId="195" fontId="5" fillId="0" borderId="1" xfId="0" applyNumberFormat="1" applyFont="1" applyBorder="1" applyAlignment="1">
      <alignment horizontal="center" vertical="center" wrapText="1"/>
    </xf>
    <xf numFmtId="196" fontId="5" fillId="0" borderId="1" xfId="0" applyNumberFormat="1" applyFont="1" applyBorder="1" applyAlignment="1">
      <alignment horizontal="center" vertical="center" wrapText="1"/>
    </xf>
    <xf numFmtId="197" fontId="5" fillId="0" borderId="1" xfId="0" applyNumberFormat="1" applyFont="1" applyBorder="1" applyAlignment="1">
      <alignment horizontal="center" vertical="center" wrapText="1"/>
    </xf>
    <xf numFmtId="198" fontId="5" fillId="0" borderId="1" xfId="0" applyNumberFormat="1" applyFont="1" applyBorder="1" applyAlignment="1">
      <alignment horizontal="center" vertical="center" wrapText="1"/>
    </xf>
    <xf numFmtId="199" fontId="5" fillId="0" borderId="1" xfId="0" applyNumberFormat="1" applyFont="1" applyBorder="1" applyAlignment="1">
      <alignment horizontal="center" vertical="center" wrapText="1"/>
    </xf>
    <xf numFmtId="200" fontId="5" fillId="0" borderId="1" xfId="0" applyNumberFormat="1" applyFont="1" applyBorder="1" applyAlignment="1">
      <alignment horizontal="center" vertical="center" wrapText="1"/>
    </xf>
    <xf numFmtId="201" fontId="5" fillId="0" borderId="1" xfId="0" applyNumberFormat="1" applyFont="1" applyBorder="1" applyAlignment="1">
      <alignment horizontal="center" vertical="center" wrapText="1"/>
    </xf>
    <xf numFmtId="202" fontId="5" fillId="0" borderId="1" xfId="0" applyNumberFormat="1" applyFont="1" applyBorder="1" applyAlignment="1">
      <alignment horizontal="center" vertical="center" wrapText="1"/>
    </xf>
    <xf numFmtId="203" fontId="5" fillId="0" borderId="1" xfId="0" applyNumberFormat="1" applyFont="1" applyBorder="1" applyAlignment="1">
      <alignment horizontal="center" vertical="center" wrapText="1"/>
    </xf>
    <xf numFmtId="204" fontId="5" fillId="0" borderId="1" xfId="0" applyNumberFormat="1" applyFont="1" applyBorder="1" applyAlignment="1">
      <alignment horizontal="center" vertical="center" wrapText="1"/>
    </xf>
    <xf numFmtId="205" fontId="5" fillId="0" borderId="1" xfId="0" applyNumberFormat="1" applyFont="1" applyBorder="1" applyAlignment="1">
      <alignment horizontal="center" vertical="center" wrapText="1"/>
    </xf>
    <xf numFmtId="206" fontId="5" fillId="0" borderId="1" xfId="0" applyNumberFormat="1" applyFont="1" applyBorder="1" applyAlignment="1">
      <alignment horizontal="center" vertical="center" wrapText="1"/>
    </xf>
    <xf numFmtId="207" fontId="5" fillId="0" borderId="1" xfId="0" applyNumberFormat="1" applyFont="1" applyBorder="1" applyAlignment="1">
      <alignment horizontal="center" vertical="center" wrapText="1"/>
    </xf>
    <xf numFmtId="208" fontId="5" fillId="0" borderId="1" xfId="0" applyNumberFormat="1" applyFont="1" applyBorder="1" applyAlignment="1">
      <alignment horizontal="center" vertical="center" wrapText="1"/>
    </xf>
    <xf numFmtId="209" fontId="5" fillId="0" borderId="1" xfId="0" applyNumberFormat="1" applyFont="1" applyBorder="1" applyAlignment="1">
      <alignment horizontal="center" vertical="center" wrapText="1"/>
    </xf>
    <xf numFmtId="210" fontId="5" fillId="0" borderId="1" xfId="0" applyNumberFormat="1" applyFont="1" applyBorder="1" applyAlignment="1">
      <alignment horizontal="center" vertical="center" wrapText="1"/>
    </xf>
    <xf numFmtId="211" fontId="5" fillId="0" borderId="1" xfId="0" applyNumberFormat="1" applyFont="1" applyBorder="1" applyAlignment="1">
      <alignment horizontal="center" vertical="center" wrapText="1"/>
    </xf>
    <xf numFmtId="212" fontId="5" fillId="0" borderId="1" xfId="0" applyNumberFormat="1" applyFont="1" applyBorder="1" applyAlignment="1">
      <alignment horizontal="center" vertical="center" wrapText="1"/>
    </xf>
    <xf numFmtId="213" fontId="5" fillId="0" borderId="1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3" fontId="4" fillId="0" borderId="1" xfId="7" applyNumberFormat="1" applyFont="1" applyFill="1" applyBorder="1" applyAlignment="1">
      <alignment horizontal="right" vertical="center" wrapText="1"/>
    </xf>
    <xf numFmtId="3" fontId="4" fillId="0" borderId="1" xfId="7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/>
    </xf>
    <xf numFmtId="3" fontId="4" fillId="0" borderId="1" xfId="0" applyNumberFormat="1" applyFont="1" applyFill="1" applyBorder="1" applyAlignment="1">
      <alignment horizontal="right" vertical="center" wrapText="1"/>
    </xf>
    <xf numFmtId="3" fontId="4" fillId="0" borderId="0" xfId="0" applyNumberFormat="1" applyFont="1" applyAlignment="1">
      <alignment horizontal="righ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203" fontId="10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3" fontId="9" fillId="0" borderId="1" xfId="7" applyNumberFormat="1" applyFont="1" applyFill="1" applyBorder="1" applyAlignment="1">
      <alignment vertical="center" wrapText="1"/>
    </xf>
    <xf numFmtId="3" fontId="9" fillId="0" borderId="1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214" fontId="9" fillId="0" borderId="1" xfId="0" applyNumberFormat="1" applyFont="1" applyBorder="1" applyAlignment="1">
      <alignment vertical="center"/>
    </xf>
    <xf numFmtId="214" fontId="9" fillId="0" borderId="1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3" fontId="4" fillId="0" borderId="5" xfId="0" applyNumberFormat="1" applyFont="1" applyFill="1" applyBorder="1" applyAlignment="1">
      <alignment horizontal="center" vertical="center" wrapText="1"/>
    </xf>
    <xf numFmtId="3" fontId="4" fillId="0" borderId="6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66" fontId="5" fillId="3" borderId="1" xfId="7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66" fontId="5" fillId="3" borderId="5" xfId="7" applyNumberFormat="1" applyFont="1" applyFill="1" applyBorder="1" applyAlignment="1">
      <alignment horizontal="center" vertical="center" wrapText="1"/>
    </xf>
    <xf numFmtId="166" fontId="5" fillId="3" borderId="6" xfId="7" applyNumberFormat="1" applyFont="1" applyFill="1" applyBorder="1" applyAlignment="1">
      <alignment horizontal="center" vertical="center" wrapText="1"/>
    </xf>
    <xf numFmtId="214" fontId="5" fillId="3" borderId="1" xfId="0" applyNumberFormat="1" applyFont="1" applyFill="1" applyBorder="1" applyAlignment="1">
      <alignment horizontal="center" vertical="center"/>
    </xf>
  </cellXfs>
  <cellStyles count="8">
    <cellStyle name="Excel Built-in Comma" xfId="5"/>
    <cellStyle name="Excel Built-in Currency" xfId="6"/>
    <cellStyle name="Excel Built-in Normal" xfId="4"/>
    <cellStyle name="Ezres" xfId="7" builtinId="3"/>
    <cellStyle name="Ezres 2" xfId="2"/>
    <cellStyle name="Normál" xfId="0" builtinId="0"/>
    <cellStyle name="Normál 2" xfId="1"/>
    <cellStyle name="Pénznem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41"/>
  <sheetViews>
    <sheetView tabSelected="1" topLeftCell="A127" zoomScaleNormal="100" workbookViewId="0">
      <selection activeCell="G136" sqref="G136"/>
    </sheetView>
  </sheetViews>
  <sheetFormatPr defaultRowHeight="12" x14ac:dyDescent="0.2"/>
  <cols>
    <col min="1" max="1" width="4.7109375" style="12" customWidth="1"/>
    <col min="2" max="2" width="5.85546875" style="12" customWidth="1"/>
    <col min="3" max="3" width="13.7109375" style="6" bestFit="1" customWidth="1"/>
    <col min="4" max="4" width="31.28515625" style="22" customWidth="1"/>
    <col min="5" max="5" width="18.140625" style="31" customWidth="1"/>
    <col min="6" max="6" width="48.7109375" style="31" customWidth="1"/>
    <col min="7" max="7" width="62.5703125" style="2" customWidth="1"/>
    <col min="8" max="8" width="8.7109375" style="6" bestFit="1" customWidth="1"/>
    <col min="9" max="9" width="6" style="6" bestFit="1" customWidth="1"/>
    <col min="10" max="10" width="13.42578125" style="2" bestFit="1" customWidth="1"/>
    <col min="11" max="11" width="15.7109375" style="2" bestFit="1" customWidth="1"/>
    <col min="12" max="12" width="11.5703125" style="2" customWidth="1"/>
    <col min="13" max="13" width="13.85546875" style="22" bestFit="1" customWidth="1"/>
    <col min="14" max="14" width="7.42578125" style="2" customWidth="1"/>
    <col min="15" max="15" width="10.5703125" style="2" bestFit="1" customWidth="1"/>
    <col min="16" max="16" width="9.42578125" style="2" bestFit="1" customWidth="1"/>
    <col min="17" max="17" width="10.7109375" style="2" bestFit="1" customWidth="1"/>
    <col min="18" max="18" width="13.85546875" style="22" bestFit="1" customWidth="1"/>
    <col min="19" max="19" width="20" style="22" customWidth="1"/>
    <col min="20" max="20" width="13.85546875" style="22" bestFit="1" customWidth="1"/>
    <col min="21" max="21" width="20" style="22" bestFit="1" customWidth="1"/>
    <col min="22" max="16384" width="9.140625" style="2"/>
  </cols>
  <sheetData>
    <row r="1" spans="1:21" ht="36" x14ac:dyDescent="0.2">
      <c r="A1" s="161" t="s">
        <v>111</v>
      </c>
      <c r="B1" s="161"/>
      <c r="C1" s="123" t="s">
        <v>5</v>
      </c>
      <c r="D1" s="162" t="s">
        <v>29</v>
      </c>
      <c r="E1" s="162"/>
      <c r="F1" s="162"/>
      <c r="G1" s="162"/>
      <c r="H1" s="163" t="s">
        <v>357</v>
      </c>
      <c r="I1" s="163"/>
      <c r="J1" s="123" t="s">
        <v>325</v>
      </c>
      <c r="K1" s="123" t="s">
        <v>326</v>
      </c>
      <c r="L1" s="124" t="s">
        <v>327</v>
      </c>
      <c r="M1" s="123" t="s">
        <v>328</v>
      </c>
      <c r="N1" s="123" t="s">
        <v>329</v>
      </c>
      <c r="O1" s="124" t="s">
        <v>330</v>
      </c>
      <c r="P1" s="124" t="s">
        <v>331</v>
      </c>
      <c r="Q1" s="124" t="s">
        <v>332</v>
      </c>
      <c r="R1" s="123" t="s">
        <v>335</v>
      </c>
      <c r="S1" s="149" t="s">
        <v>382</v>
      </c>
      <c r="T1" s="123" t="s">
        <v>333</v>
      </c>
      <c r="U1" s="124" t="s">
        <v>334</v>
      </c>
    </row>
    <row r="2" spans="1:21" s="3" customFormat="1" ht="33" customHeight="1" x14ac:dyDescent="0.2">
      <c r="A2" s="164">
        <v>1</v>
      </c>
      <c r="B2" s="13">
        <v>1</v>
      </c>
      <c r="C2" s="9" t="s">
        <v>114</v>
      </c>
      <c r="D2" s="165" t="s">
        <v>246</v>
      </c>
      <c r="E2" s="166" t="s">
        <v>46</v>
      </c>
      <c r="F2" s="158" t="s">
        <v>298</v>
      </c>
      <c r="G2" s="129" t="s">
        <v>306</v>
      </c>
      <c r="H2" s="1">
        <v>80</v>
      </c>
      <c r="I2" s="1" t="s">
        <v>28</v>
      </c>
      <c r="J2" s="34"/>
      <c r="K2" s="34"/>
      <c r="L2" s="34"/>
      <c r="M2" s="165"/>
      <c r="N2" s="34"/>
      <c r="O2" s="34"/>
      <c r="P2" s="34"/>
      <c r="Q2" s="34"/>
      <c r="R2" s="165"/>
      <c r="S2" s="150"/>
      <c r="T2" s="165"/>
      <c r="U2" s="165"/>
    </row>
    <row r="3" spans="1:21" s="3" customFormat="1" ht="33" customHeight="1" x14ac:dyDescent="0.2">
      <c r="A3" s="164"/>
      <c r="B3" s="13">
        <v>2</v>
      </c>
      <c r="C3" s="9" t="s">
        <v>116</v>
      </c>
      <c r="D3" s="165"/>
      <c r="E3" s="166"/>
      <c r="F3" s="160"/>
      <c r="G3" s="129" t="s">
        <v>307</v>
      </c>
      <c r="H3" s="1">
        <v>80</v>
      </c>
      <c r="I3" s="1" t="s">
        <v>28</v>
      </c>
      <c r="J3" s="34"/>
      <c r="K3" s="34"/>
      <c r="L3" s="34"/>
      <c r="M3" s="165"/>
      <c r="N3" s="34"/>
      <c r="O3" s="34"/>
      <c r="P3" s="34"/>
      <c r="Q3" s="34"/>
      <c r="R3" s="165"/>
      <c r="S3" s="150"/>
      <c r="T3" s="165"/>
      <c r="U3" s="165"/>
    </row>
    <row r="4" spans="1:21" ht="24" customHeight="1" x14ac:dyDescent="0.2">
      <c r="A4" s="164">
        <v>2</v>
      </c>
      <c r="B4" s="14">
        <v>1</v>
      </c>
      <c r="C4" s="10" t="s">
        <v>117</v>
      </c>
      <c r="D4" s="165" t="s">
        <v>247</v>
      </c>
      <c r="E4" s="166" t="s">
        <v>46</v>
      </c>
      <c r="F4" s="158" t="s">
        <v>248</v>
      </c>
      <c r="G4" s="129" t="s">
        <v>31</v>
      </c>
      <c r="H4" s="1">
        <v>6</v>
      </c>
      <c r="I4" s="1" t="s">
        <v>28</v>
      </c>
      <c r="J4" s="24"/>
      <c r="K4" s="24"/>
      <c r="L4" s="24"/>
      <c r="M4" s="165"/>
      <c r="N4" s="24"/>
      <c r="O4" s="24"/>
      <c r="P4" s="24"/>
      <c r="Q4" s="24"/>
      <c r="R4" s="165"/>
      <c r="S4" s="150"/>
      <c r="T4" s="165"/>
      <c r="U4" s="165"/>
    </row>
    <row r="5" spans="1:21" s="3" customFormat="1" ht="24" customHeight="1" x14ac:dyDescent="0.2">
      <c r="A5" s="164"/>
      <c r="B5" s="14">
        <v>2</v>
      </c>
      <c r="C5" s="9" t="s">
        <v>117</v>
      </c>
      <c r="D5" s="165"/>
      <c r="E5" s="166"/>
      <c r="F5" s="160"/>
      <c r="G5" s="129" t="s">
        <v>32</v>
      </c>
      <c r="H5" s="1">
        <v>6</v>
      </c>
      <c r="I5" s="1" t="s">
        <v>28</v>
      </c>
      <c r="J5" s="34"/>
      <c r="K5" s="34"/>
      <c r="L5" s="34"/>
      <c r="M5" s="165"/>
      <c r="N5" s="34"/>
      <c r="O5" s="34"/>
      <c r="P5" s="34"/>
      <c r="Q5" s="34"/>
      <c r="R5" s="165"/>
      <c r="S5" s="150"/>
      <c r="T5" s="165"/>
      <c r="U5" s="165"/>
    </row>
    <row r="6" spans="1:21" s="3" customFormat="1" ht="12" customHeight="1" x14ac:dyDescent="0.2">
      <c r="A6" s="164">
        <v>3</v>
      </c>
      <c r="B6" s="15">
        <v>1</v>
      </c>
      <c r="C6" s="10" t="s">
        <v>121</v>
      </c>
      <c r="D6" s="165" t="s">
        <v>249</v>
      </c>
      <c r="E6" s="166" t="s">
        <v>46</v>
      </c>
      <c r="F6" s="158" t="s">
        <v>250</v>
      </c>
      <c r="G6" s="129" t="s">
        <v>47</v>
      </c>
      <c r="H6" s="1">
        <v>10</v>
      </c>
      <c r="I6" s="1" t="s">
        <v>28</v>
      </c>
      <c r="J6" s="34"/>
      <c r="K6" s="34"/>
      <c r="L6" s="34"/>
      <c r="M6" s="165"/>
      <c r="N6" s="34"/>
      <c r="O6" s="34"/>
      <c r="P6" s="34"/>
      <c r="Q6" s="34"/>
      <c r="R6" s="165"/>
      <c r="S6" s="150"/>
      <c r="T6" s="165"/>
      <c r="U6" s="165"/>
    </row>
    <row r="7" spans="1:21" s="3" customFormat="1" x14ac:dyDescent="0.2">
      <c r="A7" s="164"/>
      <c r="B7" s="15">
        <v>2</v>
      </c>
      <c r="C7" s="10" t="s">
        <v>122</v>
      </c>
      <c r="D7" s="165"/>
      <c r="E7" s="166"/>
      <c r="F7" s="159"/>
      <c r="G7" s="129" t="s">
        <v>48</v>
      </c>
      <c r="H7" s="1">
        <v>10</v>
      </c>
      <c r="I7" s="1" t="s">
        <v>28</v>
      </c>
      <c r="J7" s="34"/>
      <c r="K7" s="34"/>
      <c r="L7" s="34"/>
      <c r="M7" s="165"/>
      <c r="N7" s="34"/>
      <c r="O7" s="34"/>
      <c r="P7" s="34"/>
      <c r="Q7" s="34"/>
      <c r="R7" s="165"/>
      <c r="S7" s="150"/>
      <c r="T7" s="165"/>
      <c r="U7" s="165"/>
    </row>
    <row r="8" spans="1:21" s="3" customFormat="1" x14ac:dyDescent="0.2">
      <c r="A8" s="164"/>
      <c r="B8" s="15">
        <v>3</v>
      </c>
      <c r="C8" s="10" t="s">
        <v>123</v>
      </c>
      <c r="D8" s="165"/>
      <c r="E8" s="166"/>
      <c r="F8" s="159"/>
      <c r="G8" s="129" t="s">
        <v>49</v>
      </c>
      <c r="H8" s="1">
        <v>10</v>
      </c>
      <c r="I8" s="1" t="s">
        <v>28</v>
      </c>
      <c r="J8" s="34"/>
      <c r="K8" s="34"/>
      <c r="L8" s="34"/>
      <c r="M8" s="165"/>
      <c r="N8" s="34"/>
      <c r="O8" s="34"/>
      <c r="P8" s="34"/>
      <c r="Q8" s="34"/>
      <c r="R8" s="165"/>
      <c r="S8" s="150"/>
      <c r="T8" s="165"/>
      <c r="U8" s="165"/>
    </row>
    <row r="9" spans="1:21" s="3" customFormat="1" x14ac:dyDescent="0.2">
      <c r="A9" s="164"/>
      <c r="B9" s="15">
        <v>4</v>
      </c>
      <c r="C9" s="9" t="s">
        <v>118</v>
      </c>
      <c r="D9" s="165"/>
      <c r="E9" s="166"/>
      <c r="F9" s="159"/>
      <c r="G9" s="129" t="s">
        <v>50</v>
      </c>
      <c r="H9" s="1">
        <v>200</v>
      </c>
      <c r="I9" s="1" t="s">
        <v>28</v>
      </c>
      <c r="J9" s="34"/>
      <c r="K9" s="34"/>
      <c r="L9" s="34"/>
      <c r="M9" s="165"/>
      <c r="N9" s="34"/>
      <c r="O9" s="34"/>
      <c r="P9" s="34"/>
      <c r="Q9" s="34"/>
      <c r="R9" s="165"/>
      <c r="S9" s="150"/>
      <c r="T9" s="165"/>
      <c r="U9" s="165"/>
    </row>
    <row r="10" spans="1:21" s="3" customFormat="1" x14ac:dyDescent="0.2">
      <c r="A10" s="164"/>
      <c r="B10" s="15">
        <v>5</v>
      </c>
      <c r="C10" s="10" t="s">
        <v>119</v>
      </c>
      <c r="D10" s="165"/>
      <c r="E10" s="166"/>
      <c r="F10" s="159"/>
      <c r="G10" s="129" t="s">
        <v>51</v>
      </c>
      <c r="H10" s="1">
        <v>760</v>
      </c>
      <c r="I10" s="1" t="s">
        <v>28</v>
      </c>
      <c r="J10" s="34"/>
      <c r="K10" s="34"/>
      <c r="L10" s="34"/>
      <c r="M10" s="165"/>
      <c r="N10" s="34"/>
      <c r="O10" s="34"/>
      <c r="P10" s="34"/>
      <c r="Q10" s="34"/>
      <c r="R10" s="165"/>
      <c r="S10" s="150"/>
      <c r="T10" s="165"/>
      <c r="U10" s="165"/>
    </row>
    <row r="11" spans="1:21" s="3" customFormat="1" x14ac:dyDescent="0.2">
      <c r="A11" s="164"/>
      <c r="B11" s="15">
        <v>6</v>
      </c>
      <c r="C11" s="10" t="s">
        <v>120</v>
      </c>
      <c r="D11" s="165"/>
      <c r="E11" s="166"/>
      <c r="F11" s="160"/>
      <c r="G11" s="129" t="s">
        <v>52</v>
      </c>
      <c r="H11" s="1">
        <v>140</v>
      </c>
      <c r="I11" s="1" t="s">
        <v>28</v>
      </c>
      <c r="J11" s="34"/>
      <c r="K11" s="34"/>
      <c r="L11" s="34"/>
      <c r="M11" s="165"/>
      <c r="N11" s="34"/>
      <c r="O11" s="34"/>
      <c r="P11" s="34"/>
      <c r="Q11" s="34"/>
      <c r="R11" s="165"/>
      <c r="S11" s="150"/>
      <c r="T11" s="165"/>
      <c r="U11" s="165"/>
    </row>
    <row r="12" spans="1:21" s="3" customFormat="1" ht="12" customHeight="1" x14ac:dyDescent="0.2">
      <c r="A12" s="164">
        <v>4</v>
      </c>
      <c r="B12" s="16">
        <v>1</v>
      </c>
      <c r="C12" s="9"/>
      <c r="D12" s="165" t="s">
        <v>251</v>
      </c>
      <c r="E12" s="166" t="s">
        <v>46</v>
      </c>
      <c r="F12" s="158" t="s">
        <v>311</v>
      </c>
      <c r="G12" s="129" t="s">
        <v>53</v>
      </c>
      <c r="H12" s="1">
        <v>2</v>
      </c>
      <c r="I12" s="1" t="s">
        <v>28</v>
      </c>
      <c r="J12" s="34"/>
      <c r="K12" s="34"/>
      <c r="L12" s="34"/>
      <c r="M12" s="165"/>
      <c r="N12" s="34"/>
      <c r="O12" s="34"/>
      <c r="P12" s="34"/>
      <c r="Q12" s="34"/>
      <c r="R12" s="165"/>
      <c r="S12" s="150"/>
      <c r="T12" s="165"/>
      <c r="U12" s="165"/>
    </row>
    <row r="13" spans="1:21" s="3" customFormat="1" x14ac:dyDescent="0.2">
      <c r="A13" s="164"/>
      <c r="B13" s="16">
        <v>2</v>
      </c>
      <c r="C13" s="9" t="s">
        <v>8</v>
      </c>
      <c r="D13" s="165"/>
      <c r="E13" s="166"/>
      <c r="F13" s="159"/>
      <c r="G13" s="129" t="s">
        <v>54</v>
      </c>
      <c r="H13" s="1">
        <v>2</v>
      </c>
      <c r="I13" s="1" t="s">
        <v>28</v>
      </c>
      <c r="J13" s="34"/>
      <c r="K13" s="34"/>
      <c r="L13" s="34"/>
      <c r="M13" s="165"/>
      <c r="N13" s="34"/>
      <c r="O13" s="34"/>
      <c r="P13" s="34"/>
      <c r="Q13" s="34"/>
      <c r="R13" s="165"/>
      <c r="S13" s="150"/>
      <c r="T13" s="165"/>
      <c r="U13" s="165"/>
    </row>
    <row r="14" spans="1:21" s="3" customFormat="1" x14ac:dyDescent="0.2">
      <c r="A14" s="164"/>
      <c r="B14" s="16">
        <v>3</v>
      </c>
      <c r="C14" s="9" t="s">
        <v>7</v>
      </c>
      <c r="D14" s="165"/>
      <c r="E14" s="166"/>
      <c r="F14" s="159"/>
      <c r="G14" s="129" t="s">
        <v>56</v>
      </c>
      <c r="H14" s="1">
        <v>2</v>
      </c>
      <c r="I14" s="1" t="s">
        <v>28</v>
      </c>
      <c r="J14" s="34"/>
      <c r="K14" s="34"/>
      <c r="L14" s="34"/>
      <c r="M14" s="165"/>
      <c r="N14" s="34"/>
      <c r="O14" s="34"/>
      <c r="P14" s="34"/>
      <c r="Q14" s="34"/>
      <c r="R14" s="165"/>
      <c r="S14" s="150"/>
      <c r="T14" s="165"/>
      <c r="U14" s="165"/>
    </row>
    <row r="15" spans="1:21" s="3" customFormat="1" x14ac:dyDescent="0.2">
      <c r="A15" s="164"/>
      <c r="B15" s="16">
        <v>4</v>
      </c>
      <c r="C15" s="9" t="s">
        <v>9</v>
      </c>
      <c r="D15" s="165"/>
      <c r="E15" s="166"/>
      <c r="F15" s="159"/>
      <c r="G15" s="129" t="s">
        <v>55</v>
      </c>
      <c r="H15" s="1">
        <v>2</v>
      </c>
      <c r="I15" s="1" t="s">
        <v>28</v>
      </c>
      <c r="J15" s="34"/>
      <c r="K15" s="34"/>
      <c r="L15" s="34"/>
      <c r="M15" s="165"/>
      <c r="N15" s="34"/>
      <c r="O15" s="34"/>
      <c r="P15" s="34"/>
      <c r="Q15" s="34"/>
      <c r="R15" s="165"/>
      <c r="S15" s="150"/>
      <c r="T15" s="165"/>
      <c r="U15" s="165"/>
    </row>
    <row r="16" spans="1:21" s="3" customFormat="1" x14ac:dyDescent="0.2">
      <c r="A16" s="164"/>
      <c r="B16" s="16">
        <v>5</v>
      </c>
      <c r="C16" s="9" t="s">
        <v>10</v>
      </c>
      <c r="D16" s="165"/>
      <c r="E16" s="166"/>
      <c r="F16" s="159"/>
      <c r="G16" s="129" t="s">
        <v>57</v>
      </c>
      <c r="H16" s="1">
        <v>2</v>
      </c>
      <c r="I16" s="1" t="s">
        <v>28</v>
      </c>
      <c r="J16" s="34"/>
      <c r="K16" s="34"/>
      <c r="L16" s="34"/>
      <c r="M16" s="165"/>
      <c r="N16" s="34"/>
      <c r="O16" s="34"/>
      <c r="P16" s="34"/>
      <c r="Q16" s="34"/>
      <c r="R16" s="165"/>
      <c r="S16" s="150"/>
      <c r="T16" s="165"/>
      <c r="U16" s="165"/>
    </row>
    <row r="17" spans="1:21" s="3" customFormat="1" x14ac:dyDescent="0.2">
      <c r="A17" s="164"/>
      <c r="B17" s="16">
        <v>6</v>
      </c>
      <c r="C17" s="9" t="s">
        <v>11</v>
      </c>
      <c r="D17" s="165"/>
      <c r="E17" s="166"/>
      <c r="F17" s="159"/>
      <c r="G17" s="129" t="s">
        <v>58</v>
      </c>
      <c r="H17" s="1">
        <v>2</v>
      </c>
      <c r="I17" s="1" t="s">
        <v>28</v>
      </c>
      <c r="J17" s="34"/>
      <c r="K17" s="34"/>
      <c r="L17" s="34"/>
      <c r="M17" s="165"/>
      <c r="N17" s="34"/>
      <c r="O17" s="34"/>
      <c r="P17" s="34"/>
      <c r="Q17" s="34"/>
      <c r="R17" s="165"/>
      <c r="S17" s="150"/>
      <c r="T17" s="165"/>
      <c r="U17" s="165"/>
    </row>
    <row r="18" spans="1:21" s="3" customFormat="1" x14ac:dyDescent="0.2">
      <c r="A18" s="164"/>
      <c r="B18" s="16">
        <v>7</v>
      </c>
      <c r="C18" s="9" t="s">
        <v>12</v>
      </c>
      <c r="D18" s="165"/>
      <c r="E18" s="166"/>
      <c r="F18" s="159"/>
      <c r="G18" s="129" t="s">
        <v>59</v>
      </c>
      <c r="H18" s="1">
        <v>2</v>
      </c>
      <c r="I18" s="1" t="s">
        <v>28</v>
      </c>
      <c r="J18" s="34"/>
      <c r="K18" s="34"/>
      <c r="L18" s="34"/>
      <c r="M18" s="165"/>
      <c r="N18" s="34"/>
      <c r="O18" s="34"/>
      <c r="P18" s="34"/>
      <c r="Q18" s="34"/>
      <c r="R18" s="165"/>
      <c r="S18" s="150"/>
      <c r="T18" s="165"/>
      <c r="U18" s="165"/>
    </row>
    <row r="19" spans="1:21" s="3" customFormat="1" x14ac:dyDescent="0.2">
      <c r="A19" s="164"/>
      <c r="B19" s="16">
        <v>8</v>
      </c>
      <c r="C19" s="9" t="s">
        <v>16</v>
      </c>
      <c r="D19" s="165"/>
      <c r="E19" s="166"/>
      <c r="F19" s="160"/>
      <c r="G19" s="129" t="s">
        <v>60</v>
      </c>
      <c r="H19" s="1">
        <v>2</v>
      </c>
      <c r="I19" s="1" t="s">
        <v>28</v>
      </c>
      <c r="J19" s="34"/>
      <c r="K19" s="34"/>
      <c r="L19" s="34"/>
      <c r="M19" s="165"/>
      <c r="N19" s="34"/>
      <c r="O19" s="34"/>
      <c r="P19" s="34"/>
      <c r="Q19" s="34"/>
      <c r="R19" s="165"/>
      <c r="S19" s="150"/>
      <c r="T19" s="165"/>
      <c r="U19" s="165"/>
    </row>
    <row r="20" spans="1:21" s="3" customFormat="1" ht="12" customHeight="1" x14ac:dyDescent="0.2">
      <c r="A20" s="164">
        <v>5</v>
      </c>
      <c r="B20" s="17">
        <v>1</v>
      </c>
      <c r="C20" s="9"/>
      <c r="D20" s="165" t="s">
        <v>253</v>
      </c>
      <c r="E20" s="165" t="s">
        <v>194</v>
      </c>
      <c r="F20" s="155" t="s">
        <v>252</v>
      </c>
      <c r="G20" s="129" t="s">
        <v>61</v>
      </c>
      <c r="H20" s="1">
        <v>2</v>
      </c>
      <c r="I20" s="1" t="s">
        <v>28</v>
      </c>
      <c r="J20" s="34"/>
      <c r="K20" s="34"/>
      <c r="L20" s="34"/>
      <c r="M20" s="165"/>
      <c r="N20" s="34"/>
      <c r="O20" s="34"/>
      <c r="P20" s="34"/>
      <c r="Q20" s="34"/>
      <c r="R20" s="165"/>
      <c r="S20" s="150"/>
      <c r="T20" s="165"/>
      <c r="U20" s="165"/>
    </row>
    <row r="21" spans="1:21" s="3" customFormat="1" x14ac:dyDescent="0.2">
      <c r="A21" s="164"/>
      <c r="B21" s="17">
        <v>2</v>
      </c>
      <c r="C21" s="10" t="s">
        <v>141</v>
      </c>
      <c r="D21" s="165"/>
      <c r="E21" s="165"/>
      <c r="F21" s="156"/>
      <c r="G21" s="129" t="s">
        <v>62</v>
      </c>
      <c r="H21" s="1">
        <v>20</v>
      </c>
      <c r="I21" s="1" t="s">
        <v>28</v>
      </c>
      <c r="J21" s="34"/>
      <c r="K21" s="34"/>
      <c r="L21" s="34"/>
      <c r="M21" s="165"/>
      <c r="N21" s="34"/>
      <c r="O21" s="34"/>
      <c r="P21" s="34"/>
      <c r="Q21" s="34"/>
      <c r="R21" s="165"/>
      <c r="S21" s="150"/>
      <c r="T21" s="165"/>
      <c r="U21" s="165"/>
    </row>
    <row r="22" spans="1:21" s="3" customFormat="1" x14ac:dyDescent="0.2">
      <c r="A22" s="164"/>
      <c r="B22" s="17">
        <v>3</v>
      </c>
      <c r="C22" s="10" t="s">
        <v>147</v>
      </c>
      <c r="D22" s="165"/>
      <c r="E22" s="165"/>
      <c r="F22" s="156"/>
      <c r="G22" s="129" t="s">
        <v>64</v>
      </c>
      <c r="H22" s="1">
        <v>20</v>
      </c>
      <c r="I22" s="1" t="s">
        <v>28</v>
      </c>
      <c r="J22" s="34"/>
      <c r="K22" s="34"/>
      <c r="L22" s="34"/>
      <c r="M22" s="165"/>
      <c r="N22" s="34"/>
      <c r="O22" s="34"/>
      <c r="P22" s="34"/>
      <c r="Q22" s="34"/>
      <c r="R22" s="165"/>
      <c r="S22" s="150"/>
      <c r="T22" s="165"/>
      <c r="U22" s="165"/>
    </row>
    <row r="23" spans="1:21" s="3" customFormat="1" x14ac:dyDescent="0.2">
      <c r="A23" s="164"/>
      <c r="B23" s="17">
        <v>4</v>
      </c>
      <c r="C23" s="10" t="s">
        <v>142</v>
      </c>
      <c r="D23" s="165"/>
      <c r="E23" s="165"/>
      <c r="F23" s="156"/>
      <c r="G23" s="129" t="s">
        <v>63</v>
      </c>
      <c r="H23" s="1">
        <v>30</v>
      </c>
      <c r="I23" s="1" t="s">
        <v>28</v>
      </c>
      <c r="J23" s="34"/>
      <c r="K23" s="34"/>
      <c r="L23" s="34"/>
      <c r="M23" s="165"/>
      <c r="N23" s="34"/>
      <c r="O23" s="34"/>
      <c r="P23" s="34"/>
      <c r="Q23" s="34"/>
      <c r="R23" s="165"/>
      <c r="S23" s="150"/>
      <c r="T23" s="165"/>
      <c r="U23" s="165"/>
    </row>
    <row r="24" spans="1:21" s="3" customFormat="1" x14ac:dyDescent="0.2">
      <c r="A24" s="164"/>
      <c r="B24" s="17">
        <v>5</v>
      </c>
      <c r="C24" s="10" t="s">
        <v>143</v>
      </c>
      <c r="D24" s="165"/>
      <c r="E24" s="165"/>
      <c r="F24" s="156"/>
      <c r="G24" s="129" t="s">
        <v>66</v>
      </c>
      <c r="H24" s="1">
        <v>20</v>
      </c>
      <c r="I24" s="1" t="s">
        <v>28</v>
      </c>
      <c r="J24" s="34"/>
      <c r="K24" s="34"/>
      <c r="L24" s="34"/>
      <c r="M24" s="165"/>
      <c r="N24" s="34"/>
      <c r="O24" s="34"/>
      <c r="P24" s="34"/>
      <c r="Q24" s="34"/>
      <c r="R24" s="165"/>
      <c r="S24" s="150"/>
      <c r="T24" s="165"/>
      <c r="U24" s="165"/>
    </row>
    <row r="25" spans="1:21" s="3" customFormat="1" x14ac:dyDescent="0.2">
      <c r="A25" s="164"/>
      <c r="B25" s="17">
        <v>6</v>
      </c>
      <c r="C25" s="10" t="s">
        <v>144</v>
      </c>
      <c r="D25" s="165"/>
      <c r="E25" s="165"/>
      <c r="F25" s="156"/>
      <c r="G25" s="129" t="s">
        <v>65</v>
      </c>
      <c r="H25" s="1">
        <v>160</v>
      </c>
      <c r="I25" s="1" t="s">
        <v>28</v>
      </c>
      <c r="J25" s="34"/>
      <c r="K25" s="34"/>
      <c r="L25" s="34"/>
      <c r="M25" s="165"/>
      <c r="N25" s="34"/>
      <c r="O25" s="34"/>
      <c r="P25" s="34"/>
      <c r="Q25" s="34"/>
      <c r="R25" s="165"/>
      <c r="S25" s="150"/>
      <c r="T25" s="165"/>
      <c r="U25" s="165"/>
    </row>
    <row r="26" spans="1:21" s="3" customFormat="1" x14ac:dyDescent="0.2">
      <c r="A26" s="164"/>
      <c r="B26" s="17">
        <v>7</v>
      </c>
      <c r="C26" s="10" t="s">
        <v>145</v>
      </c>
      <c r="D26" s="165"/>
      <c r="E26" s="165"/>
      <c r="F26" s="156"/>
      <c r="G26" s="129" t="s">
        <v>67</v>
      </c>
      <c r="H26" s="1">
        <v>210</v>
      </c>
      <c r="I26" s="1" t="s">
        <v>28</v>
      </c>
      <c r="J26" s="34"/>
      <c r="K26" s="34"/>
      <c r="L26" s="34"/>
      <c r="M26" s="165"/>
      <c r="N26" s="34"/>
      <c r="O26" s="34"/>
      <c r="P26" s="34"/>
      <c r="Q26" s="34"/>
      <c r="R26" s="165"/>
      <c r="S26" s="150"/>
      <c r="T26" s="165"/>
      <c r="U26" s="165"/>
    </row>
    <row r="27" spans="1:21" s="3" customFormat="1" x14ac:dyDescent="0.2">
      <c r="A27" s="164"/>
      <c r="B27" s="17">
        <v>8</v>
      </c>
      <c r="C27" s="10" t="s">
        <v>146</v>
      </c>
      <c r="D27" s="165"/>
      <c r="E27" s="165"/>
      <c r="F27" s="157"/>
      <c r="G27" s="129" t="s">
        <v>68</v>
      </c>
      <c r="H27" s="1">
        <v>80</v>
      </c>
      <c r="I27" s="1" t="s">
        <v>28</v>
      </c>
      <c r="J27" s="34"/>
      <c r="K27" s="34"/>
      <c r="L27" s="34"/>
      <c r="M27" s="165"/>
      <c r="N27" s="34"/>
      <c r="O27" s="34"/>
      <c r="P27" s="34"/>
      <c r="Q27" s="34"/>
      <c r="R27" s="165"/>
      <c r="S27" s="150"/>
      <c r="T27" s="165"/>
      <c r="U27" s="165"/>
    </row>
    <row r="28" spans="1:21" ht="12" customHeight="1" x14ac:dyDescent="0.2">
      <c r="A28" s="167">
        <v>6</v>
      </c>
      <c r="B28" s="18">
        <v>1</v>
      </c>
      <c r="C28" s="10" t="s">
        <v>178</v>
      </c>
      <c r="D28" s="165" t="s">
        <v>254</v>
      </c>
      <c r="E28" s="166" t="s">
        <v>46</v>
      </c>
      <c r="F28" s="158" t="s">
        <v>366</v>
      </c>
      <c r="G28" s="129" t="s">
        <v>359</v>
      </c>
      <c r="H28" s="1">
        <v>4200</v>
      </c>
      <c r="I28" s="1" t="s">
        <v>28</v>
      </c>
      <c r="J28" s="24"/>
      <c r="K28" s="24"/>
      <c r="L28" s="24"/>
      <c r="M28" s="165"/>
      <c r="N28" s="24"/>
      <c r="O28" s="24"/>
      <c r="P28" s="24"/>
      <c r="Q28" s="24"/>
      <c r="R28" s="165"/>
      <c r="S28" s="150"/>
      <c r="T28" s="165"/>
      <c r="U28" s="165"/>
    </row>
    <row r="29" spans="1:21" x14ac:dyDescent="0.2">
      <c r="A29" s="167"/>
      <c r="B29" s="18">
        <v>2</v>
      </c>
      <c r="C29" s="10" t="s">
        <v>174</v>
      </c>
      <c r="D29" s="165"/>
      <c r="E29" s="166"/>
      <c r="F29" s="159"/>
      <c r="G29" s="129" t="s">
        <v>360</v>
      </c>
      <c r="H29" s="1">
        <v>3200</v>
      </c>
      <c r="I29" s="1" t="s">
        <v>28</v>
      </c>
      <c r="J29" s="24"/>
      <c r="K29" s="24"/>
      <c r="L29" s="24"/>
      <c r="M29" s="165"/>
      <c r="N29" s="24"/>
      <c r="O29" s="24"/>
      <c r="P29" s="24"/>
      <c r="Q29" s="24"/>
      <c r="R29" s="165"/>
      <c r="S29" s="150"/>
      <c r="T29" s="165"/>
      <c r="U29" s="165"/>
    </row>
    <row r="30" spans="1:21" x14ac:dyDescent="0.2">
      <c r="A30" s="167"/>
      <c r="B30" s="18">
        <v>3</v>
      </c>
      <c r="C30" s="10" t="s">
        <v>175</v>
      </c>
      <c r="D30" s="165"/>
      <c r="E30" s="166"/>
      <c r="F30" s="159"/>
      <c r="G30" s="129" t="s">
        <v>361</v>
      </c>
      <c r="H30" s="1">
        <v>2200</v>
      </c>
      <c r="I30" s="1" t="s">
        <v>28</v>
      </c>
      <c r="J30" s="24"/>
      <c r="K30" s="24"/>
      <c r="L30" s="24"/>
      <c r="M30" s="165"/>
      <c r="N30" s="24"/>
      <c r="O30" s="24"/>
      <c r="P30" s="24"/>
      <c r="Q30" s="24"/>
      <c r="R30" s="165"/>
      <c r="S30" s="150"/>
      <c r="T30" s="165"/>
      <c r="U30" s="165"/>
    </row>
    <row r="31" spans="1:21" x14ac:dyDescent="0.2">
      <c r="A31" s="167"/>
      <c r="B31" s="18">
        <v>4</v>
      </c>
      <c r="C31" s="10" t="s">
        <v>176</v>
      </c>
      <c r="D31" s="165"/>
      <c r="E31" s="166"/>
      <c r="F31" s="159"/>
      <c r="G31" s="129" t="s">
        <v>362</v>
      </c>
      <c r="H31" s="1">
        <v>5600</v>
      </c>
      <c r="I31" s="1" t="s">
        <v>28</v>
      </c>
      <c r="J31" s="24"/>
      <c r="K31" s="24"/>
      <c r="L31" s="24"/>
      <c r="M31" s="165"/>
      <c r="N31" s="24"/>
      <c r="O31" s="24"/>
      <c r="P31" s="24"/>
      <c r="Q31" s="24"/>
      <c r="R31" s="165"/>
      <c r="S31" s="150"/>
      <c r="T31" s="165"/>
      <c r="U31" s="165"/>
    </row>
    <row r="32" spans="1:21" x14ac:dyDescent="0.2">
      <c r="A32" s="167"/>
      <c r="B32" s="18">
        <v>5</v>
      </c>
      <c r="C32" s="10" t="s">
        <v>177</v>
      </c>
      <c r="D32" s="165"/>
      <c r="E32" s="166"/>
      <c r="F32" s="159"/>
      <c r="G32" s="129" t="s">
        <v>363</v>
      </c>
      <c r="H32" s="1">
        <v>50</v>
      </c>
      <c r="I32" s="1" t="s">
        <v>28</v>
      </c>
      <c r="J32" s="24"/>
      <c r="K32" s="24"/>
      <c r="L32" s="24"/>
      <c r="M32" s="165"/>
      <c r="N32" s="24"/>
      <c r="O32" s="24"/>
      <c r="P32" s="24"/>
      <c r="Q32" s="24"/>
      <c r="R32" s="165"/>
      <c r="S32" s="150"/>
      <c r="T32" s="165"/>
      <c r="U32" s="165"/>
    </row>
    <row r="33" spans="1:21" x14ac:dyDescent="0.2">
      <c r="A33" s="167"/>
      <c r="B33" s="18">
        <v>6</v>
      </c>
      <c r="C33" s="10" t="s">
        <v>179</v>
      </c>
      <c r="D33" s="165"/>
      <c r="E33" s="166"/>
      <c r="F33" s="159"/>
      <c r="G33" s="129" t="s">
        <v>364</v>
      </c>
      <c r="H33" s="1">
        <v>800</v>
      </c>
      <c r="I33" s="1" t="s">
        <v>28</v>
      </c>
      <c r="J33" s="24"/>
      <c r="K33" s="24"/>
      <c r="L33" s="24"/>
      <c r="M33" s="165"/>
      <c r="N33" s="24"/>
      <c r="O33" s="24"/>
      <c r="P33" s="24"/>
      <c r="Q33" s="24"/>
      <c r="R33" s="165"/>
      <c r="S33" s="150"/>
      <c r="T33" s="165"/>
      <c r="U33" s="165"/>
    </row>
    <row r="34" spans="1:21" x14ac:dyDescent="0.2">
      <c r="A34" s="167"/>
      <c r="B34" s="18">
        <v>7</v>
      </c>
      <c r="C34" s="10"/>
      <c r="D34" s="165"/>
      <c r="E34" s="166"/>
      <c r="F34" s="160"/>
      <c r="G34" s="129" t="s">
        <v>365</v>
      </c>
      <c r="H34" s="1">
        <v>50</v>
      </c>
      <c r="I34" s="1" t="s">
        <v>28</v>
      </c>
      <c r="J34" s="24"/>
      <c r="K34" s="24"/>
      <c r="L34" s="24"/>
      <c r="M34" s="165"/>
      <c r="N34" s="24"/>
      <c r="O34" s="24"/>
      <c r="P34" s="24"/>
      <c r="Q34" s="24"/>
      <c r="R34" s="165"/>
      <c r="S34" s="150"/>
      <c r="T34" s="165"/>
      <c r="U34" s="165"/>
    </row>
    <row r="35" spans="1:21" s="3" customFormat="1" ht="65.25" customHeight="1" x14ac:dyDescent="0.2">
      <c r="A35" s="125">
        <v>7</v>
      </c>
      <c r="B35" s="19">
        <v>1</v>
      </c>
      <c r="C35" s="9" t="s">
        <v>15</v>
      </c>
      <c r="D35" s="126" t="s">
        <v>255</v>
      </c>
      <c r="E35" s="127" t="s">
        <v>46</v>
      </c>
      <c r="F35" s="127" t="s">
        <v>312</v>
      </c>
      <c r="G35" s="129" t="s">
        <v>347</v>
      </c>
      <c r="H35" s="1">
        <v>50</v>
      </c>
      <c r="I35" s="1" t="s">
        <v>28</v>
      </c>
      <c r="J35" s="34"/>
      <c r="K35" s="34"/>
      <c r="L35" s="34"/>
      <c r="M35" s="126"/>
      <c r="N35" s="34"/>
      <c r="O35" s="34"/>
      <c r="P35" s="34"/>
      <c r="Q35" s="34"/>
      <c r="R35" s="126"/>
      <c r="S35" s="150"/>
      <c r="T35" s="126"/>
      <c r="U35" s="126"/>
    </row>
    <row r="36" spans="1:21" s="3" customFormat="1" ht="30" customHeight="1" x14ac:dyDescent="0.2">
      <c r="A36" s="164">
        <v>8</v>
      </c>
      <c r="B36" s="20">
        <v>1</v>
      </c>
      <c r="C36" s="10" t="s">
        <v>124</v>
      </c>
      <c r="D36" s="165" t="s">
        <v>256</v>
      </c>
      <c r="E36" s="166" t="s">
        <v>46</v>
      </c>
      <c r="F36" s="158" t="s">
        <v>313</v>
      </c>
      <c r="G36" s="129" t="s">
        <v>69</v>
      </c>
      <c r="H36" s="1">
        <v>100</v>
      </c>
      <c r="I36" s="1" t="s">
        <v>28</v>
      </c>
      <c r="J36" s="34"/>
      <c r="K36" s="34"/>
      <c r="L36" s="34"/>
      <c r="M36" s="165"/>
      <c r="N36" s="34"/>
      <c r="O36" s="34"/>
      <c r="P36" s="34"/>
      <c r="Q36" s="34"/>
      <c r="R36" s="165"/>
      <c r="S36" s="150"/>
      <c r="T36" s="165"/>
      <c r="U36" s="165"/>
    </row>
    <row r="37" spans="1:21" s="3" customFormat="1" ht="30" customHeight="1" x14ac:dyDescent="0.2">
      <c r="A37" s="164"/>
      <c r="B37" s="20">
        <v>2</v>
      </c>
      <c r="C37" s="10" t="s">
        <v>125</v>
      </c>
      <c r="D37" s="165"/>
      <c r="E37" s="166"/>
      <c r="F37" s="159"/>
      <c r="G37" s="129" t="s">
        <v>70</v>
      </c>
      <c r="H37" s="1">
        <v>120</v>
      </c>
      <c r="I37" s="1" t="s">
        <v>28</v>
      </c>
      <c r="J37" s="34"/>
      <c r="K37" s="34"/>
      <c r="L37" s="34"/>
      <c r="M37" s="165"/>
      <c r="N37" s="34"/>
      <c r="O37" s="34"/>
      <c r="P37" s="34"/>
      <c r="Q37" s="34"/>
      <c r="R37" s="165"/>
      <c r="S37" s="150"/>
      <c r="T37" s="165"/>
      <c r="U37" s="165"/>
    </row>
    <row r="38" spans="1:21" s="3" customFormat="1" ht="30" customHeight="1" x14ac:dyDescent="0.2">
      <c r="A38" s="164"/>
      <c r="B38" s="20">
        <v>3</v>
      </c>
      <c r="C38" s="10" t="s">
        <v>126</v>
      </c>
      <c r="D38" s="165"/>
      <c r="E38" s="166"/>
      <c r="F38" s="159"/>
      <c r="G38" s="129" t="s">
        <v>71</v>
      </c>
      <c r="H38" s="1">
        <v>400</v>
      </c>
      <c r="I38" s="1" t="s">
        <v>28</v>
      </c>
      <c r="J38" s="34"/>
      <c r="K38" s="34"/>
      <c r="L38" s="34"/>
      <c r="M38" s="165"/>
      <c r="N38" s="34"/>
      <c r="O38" s="34"/>
      <c r="P38" s="34"/>
      <c r="Q38" s="34"/>
      <c r="R38" s="165"/>
      <c r="S38" s="150"/>
      <c r="T38" s="165"/>
      <c r="U38" s="165"/>
    </row>
    <row r="39" spans="1:21" s="3" customFormat="1" ht="30" customHeight="1" x14ac:dyDescent="0.2">
      <c r="A39" s="164"/>
      <c r="B39" s="20">
        <v>4</v>
      </c>
      <c r="C39" s="10" t="s">
        <v>127</v>
      </c>
      <c r="D39" s="165"/>
      <c r="E39" s="166"/>
      <c r="F39" s="159"/>
      <c r="G39" s="129" t="s">
        <v>72</v>
      </c>
      <c r="H39" s="1">
        <v>340</v>
      </c>
      <c r="I39" s="1" t="s">
        <v>28</v>
      </c>
      <c r="J39" s="34"/>
      <c r="K39" s="34"/>
      <c r="L39" s="34"/>
      <c r="M39" s="165"/>
      <c r="N39" s="34"/>
      <c r="O39" s="34"/>
      <c r="P39" s="34"/>
      <c r="Q39" s="34"/>
      <c r="R39" s="165"/>
      <c r="S39" s="150"/>
      <c r="T39" s="165"/>
      <c r="U39" s="165"/>
    </row>
    <row r="40" spans="1:21" s="3" customFormat="1" ht="30" customHeight="1" x14ac:dyDescent="0.2">
      <c r="A40" s="164"/>
      <c r="B40" s="20">
        <v>5</v>
      </c>
      <c r="C40" s="10" t="s">
        <v>128</v>
      </c>
      <c r="D40" s="165"/>
      <c r="E40" s="166"/>
      <c r="F40" s="160"/>
      <c r="G40" s="129" t="s">
        <v>73</v>
      </c>
      <c r="H40" s="1">
        <v>80</v>
      </c>
      <c r="I40" s="1" t="s">
        <v>28</v>
      </c>
      <c r="J40" s="34"/>
      <c r="K40" s="34"/>
      <c r="L40" s="34"/>
      <c r="M40" s="165"/>
      <c r="N40" s="34"/>
      <c r="O40" s="34"/>
      <c r="P40" s="34"/>
      <c r="Q40" s="34"/>
      <c r="R40" s="165"/>
      <c r="S40" s="150"/>
      <c r="T40" s="165"/>
      <c r="U40" s="165"/>
    </row>
    <row r="41" spans="1:21" s="3" customFormat="1" ht="48" customHeight="1" x14ac:dyDescent="0.2">
      <c r="A41" s="164"/>
      <c r="B41" s="20">
        <v>6</v>
      </c>
      <c r="C41" s="9"/>
      <c r="D41" s="165" t="s">
        <v>257</v>
      </c>
      <c r="E41" s="166"/>
      <c r="F41" s="158" t="s">
        <v>258</v>
      </c>
      <c r="G41" s="129" t="s">
        <v>74</v>
      </c>
      <c r="H41" s="1">
        <v>4</v>
      </c>
      <c r="I41" s="1" t="s">
        <v>28</v>
      </c>
      <c r="J41" s="34"/>
      <c r="K41" s="34"/>
      <c r="L41" s="34"/>
      <c r="M41" s="165"/>
      <c r="N41" s="34"/>
      <c r="O41" s="34"/>
      <c r="P41" s="34"/>
      <c r="Q41" s="34"/>
      <c r="R41" s="165"/>
      <c r="S41" s="150"/>
      <c r="T41" s="165"/>
      <c r="U41" s="165"/>
    </row>
    <row r="42" spans="1:21" s="3" customFormat="1" ht="48" customHeight="1" x14ac:dyDescent="0.2">
      <c r="A42" s="164"/>
      <c r="B42" s="20">
        <v>7</v>
      </c>
      <c r="C42" s="10" t="s">
        <v>129</v>
      </c>
      <c r="D42" s="165"/>
      <c r="E42" s="166"/>
      <c r="F42" s="159"/>
      <c r="G42" s="129" t="s">
        <v>75</v>
      </c>
      <c r="H42" s="1">
        <v>20</v>
      </c>
      <c r="I42" s="1" t="s">
        <v>28</v>
      </c>
      <c r="J42" s="34"/>
      <c r="K42" s="34"/>
      <c r="L42" s="34"/>
      <c r="M42" s="165"/>
      <c r="N42" s="34"/>
      <c r="O42" s="34"/>
      <c r="P42" s="34"/>
      <c r="Q42" s="34"/>
      <c r="R42" s="165"/>
      <c r="S42" s="150"/>
      <c r="T42" s="165"/>
      <c r="U42" s="165"/>
    </row>
    <row r="43" spans="1:21" s="3" customFormat="1" ht="48" customHeight="1" x14ac:dyDescent="0.2">
      <c r="A43" s="164"/>
      <c r="B43" s="20">
        <v>8</v>
      </c>
      <c r="C43" s="10" t="s">
        <v>130</v>
      </c>
      <c r="D43" s="165"/>
      <c r="E43" s="166"/>
      <c r="F43" s="160"/>
      <c r="G43" s="129" t="s">
        <v>76</v>
      </c>
      <c r="H43" s="1">
        <v>2</v>
      </c>
      <c r="I43" s="1" t="s">
        <v>28</v>
      </c>
      <c r="J43" s="34"/>
      <c r="K43" s="34"/>
      <c r="L43" s="34"/>
      <c r="M43" s="165"/>
      <c r="N43" s="34"/>
      <c r="O43" s="34"/>
      <c r="P43" s="34"/>
      <c r="Q43" s="34"/>
      <c r="R43" s="165"/>
      <c r="S43" s="150"/>
      <c r="T43" s="165"/>
      <c r="U43" s="165"/>
    </row>
    <row r="44" spans="1:21" s="3" customFormat="1" ht="21" customHeight="1" x14ac:dyDescent="0.2">
      <c r="A44" s="164"/>
      <c r="B44" s="20">
        <v>9</v>
      </c>
      <c r="C44" s="9" t="s">
        <v>0</v>
      </c>
      <c r="D44" s="168" t="s">
        <v>260</v>
      </c>
      <c r="E44" s="166"/>
      <c r="F44" s="158" t="s">
        <v>259</v>
      </c>
      <c r="G44" s="129" t="s">
        <v>77</v>
      </c>
      <c r="H44" s="1">
        <v>2</v>
      </c>
      <c r="I44" s="1" t="s">
        <v>28</v>
      </c>
      <c r="J44" s="34"/>
      <c r="K44" s="34"/>
      <c r="L44" s="34"/>
      <c r="M44" s="168"/>
      <c r="N44" s="34"/>
      <c r="O44" s="34"/>
      <c r="P44" s="34"/>
      <c r="Q44" s="34"/>
      <c r="R44" s="168"/>
      <c r="S44" s="152"/>
      <c r="T44" s="168"/>
      <c r="U44" s="168"/>
    </row>
    <row r="45" spans="1:21" s="3" customFormat="1" ht="21" customHeight="1" x14ac:dyDescent="0.2">
      <c r="A45" s="164"/>
      <c r="B45" s="20">
        <v>10</v>
      </c>
      <c r="C45" s="9" t="s">
        <v>1</v>
      </c>
      <c r="D45" s="168"/>
      <c r="E45" s="166"/>
      <c r="F45" s="160"/>
      <c r="G45" s="129" t="s">
        <v>78</v>
      </c>
      <c r="H45" s="1">
        <v>2</v>
      </c>
      <c r="I45" s="1" t="s">
        <v>28</v>
      </c>
      <c r="J45" s="34"/>
      <c r="K45" s="34"/>
      <c r="L45" s="34"/>
      <c r="M45" s="168"/>
      <c r="N45" s="34"/>
      <c r="O45" s="34"/>
      <c r="P45" s="34"/>
      <c r="Q45" s="34"/>
      <c r="R45" s="168"/>
      <c r="S45" s="152"/>
      <c r="T45" s="168"/>
      <c r="U45" s="168"/>
    </row>
    <row r="46" spans="1:21" s="3" customFormat="1" ht="60" x14ac:dyDescent="0.2">
      <c r="A46" s="164"/>
      <c r="B46" s="20">
        <v>11</v>
      </c>
      <c r="C46" s="10" t="s">
        <v>131</v>
      </c>
      <c r="D46" s="129" t="s">
        <v>262</v>
      </c>
      <c r="E46" s="166"/>
      <c r="F46" s="127" t="s">
        <v>301</v>
      </c>
      <c r="G46" s="129" t="s">
        <v>261</v>
      </c>
      <c r="H46" s="1">
        <v>60</v>
      </c>
      <c r="I46" s="1" t="s">
        <v>28</v>
      </c>
      <c r="J46" s="34"/>
      <c r="K46" s="34"/>
      <c r="L46" s="34"/>
      <c r="M46" s="129"/>
      <c r="N46" s="34"/>
      <c r="O46" s="34"/>
      <c r="P46" s="34"/>
      <c r="Q46" s="34"/>
      <c r="R46" s="129"/>
      <c r="S46" s="152"/>
      <c r="T46" s="129"/>
      <c r="U46" s="129"/>
    </row>
    <row r="47" spans="1:21" s="3" customFormat="1" ht="120" x14ac:dyDescent="0.2">
      <c r="A47" s="164"/>
      <c r="B47" s="20">
        <v>12</v>
      </c>
      <c r="C47" s="10" t="s">
        <v>132</v>
      </c>
      <c r="D47" s="129" t="s">
        <v>264</v>
      </c>
      <c r="E47" s="166"/>
      <c r="F47" s="127" t="s">
        <v>314</v>
      </c>
      <c r="G47" s="129" t="s">
        <v>263</v>
      </c>
      <c r="H47" s="1">
        <v>4</v>
      </c>
      <c r="I47" s="1" t="s">
        <v>28</v>
      </c>
      <c r="J47" s="34"/>
      <c r="K47" s="34"/>
      <c r="L47" s="34"/>
      <c r="M47" s="129"/>
      <c r="N47" s="34"/>
      <c r="O47" s="34"/>
      <c r="P47" s="34"/>
      <c r="Q47" s="34"/>
      <c r="R47" s="129"/>
      <c r="S47" s="152"/>
      <c r="T47" s="129"/>
      <c r="U47" s="129"/>
    </row>
    <row r="48" spans="1:21" s="3" customFormat="1" ht="43.5" customHeight="1" x14ac:dyDescent="0.2">
      <c r="A48" s="164"/>
      <c r="B48" s="20">
        <v>13</v>
      </c>
      <c r="C48" s="10"/>
      <c r="D48" s="129" t="s">
        <v>244</v>
      </c>
      <c r="E48" s="127" t="s">
        <v>46</v>
      </c>
      <c r="F48" s="127"/>
      <c r="G48" s="129" t="s">
        <v>245</v>
      </c>
      <c r="H48" s="1">
        <v>8</v>
      </c>
      <c r="I48" s="1" t="s">
        <v>28</v>
      </c>
      <c r="J48" s="34"/>
      <c r="K48" s="34"/>
      <c r="L48" s="34"/>
      <c r="M48" s="129"/>
      <c r="N48" s="34"/>
      <c r="O48" s="34"/>
      <c r="P48" s="34"/>
      <c r="Q48" s="34"/>
      <c r="R48" s="129"/>
      <c r="S48" s="152"/>
      <c r="T48" s="129"/>
      <c r="U48" s="129"/>
    </row>
    <row r="49" spans="1:21" s="3" customFormat="1" ht="36" x14ac:dyDescent="0.2">
      <c r="A49" s="125">
        <v>9</v>
      </c>
      <c r="B49" s="80">
        <v>1</v>
      </c>
      <c r="C49" s="10" t="s">
        <v>140</v>
      </c>
      <c r="D49" s="129" t="s">
        <v>224</v>
      </c>
      <c r="E49" s="127" t="s">
        <v>46</v>
      </c>
      <c r="F49" s="127" t="s">
        <v>265</v>
      </c>
      <c r="G49" s="129" t="s">
        <v>217</v>
      </c>
      <c r="H49" s="1">
        <v>480</v>
      </c>
      <c r="I49" s="1" t="s">
        <v>28</v>
      </c>
      <c r="J49" s="34"/>
      <c r="K49" s="34"/>
      <c r="L49" s="34"/>
      <c r="M49" s="129"/>
      <c r="N49" s="34"/>
      <c r="O49" s="34"/>
      <c r="P49" s="34"/>
      <c r="Q49" s="34"/>
      <c r="R49" s="129"/>
      <c r="S49" s="152"/>
      <c r="T49" s="129"/>
      <c r="U49" s="129"/>
    </row>
    <row r="50" spans="1:21" s="3" customFormat="1" ht="12.75" customHeight="1" x14ac:dyDescent="0.2">
      <c r="A50" s="164">
        <v>10</v>
      </c>
      <c r="B50" s="81">
        <v>1</v>
      </c>
      <c r="C50" s="10" t="s">
        <v>170</v>
      </c>
      <c r="D50" s="165" t="s">
        <v>266</v>
      </c>
      <c r="E50" s="166" t="s">
        <v>110</v>
      </c>
      <c r="F50" s="158" t="s">
        <v>300</v>
      </c>
      <c r="G50" s="129" t="s">
        <v>106</v>
      </c>
      <c r="H50" s="1">
        <v>300</v>
      </c>
      <c r="I50" s="1" t="s">
        <v>28</v>
      </c>
      <c r="J50" s="34"/>
      <c r="K50" s="34"/>
      <c r="L50" s="34"/>
      <c r="M50" s="129"/>
      <c r="N50" s="34"/>
      <c r="O50" s="34"/>
      <c r="P50" s="34"/>
      <c r="Q50" s="34"/>
      <c r="R50" s="165"/>
      <c r="S50" s="150"/>
      <c r="T50" s="165"/>
      <c r="U50" s="165"/>
    </row>
    <row r="51" spans="1:21" s="3" customFormat="1" x14ac:dyDescent="0.2">
      <c r="A51" s="164"/>
      <c r="B51" s="81">
        <v>2</v>
      </c>
      <c r="C51" s="10" t="s">
        <v>169</v>
      </c>
      <c r="D51" s="165"/>
      <c r="E51" s="166"/>
      <c r="F51" s="159"/>
      <c r="G51" s="129" t="s">
        <v>101</v>
      </c>
      <c r="H51" s="1">
        <v>4000</v>
      </c>
      <c r="I51" s="1" t="s">
        <v>28</v>
      </c>
      <c r="J51" s="34"/>
      <c r="K51" s="34"/>
      <c r="L51" s="34"/>
      <c r="M51" s="129"/>
      <c r="N51" s="34"/>
      <c r="O51" s="34"/>
      <c r="P51" s="34"/>
      <c r="Q51" s="34"/>
      <c r="R51" s="165"/>
      <c r="S51" s="150"/>
      <c r="T51" s="165"/>
      <c r="U51" s="165"/>
    </row>
    <row r="52" spans="1:21" s="3" customFormat="1" x14ac:dyDescent="0.2">
      <c r="A52" s="164"/>
      <c r="B52" s="81">
        <v>3</v>
      </c>
      <c r="C52" s="9"/>
      <c r="D52" s="165"/>
      <c r="E52" s="166"/>
      <c r="F52" s="159"/>
      <c r="G52" s="129" t="s">
        <v>107</v>
      </c>
      <c r="H52" s="1">
        <v>10</v>
      </c>
      <c r="I52" s="1" t="s">
        <v>28</v>
      </c>
      <c r="J52" s="34"/>
      <c r="K52" s="34"/>
      <c r="L52" s="34"/>
      <c r="M52" s="129"/>
      <c r="N52" s="34"/>
      <c r="O52" s="34"/>
      <c r="P52" s="34"/>
      <c r="Q52" s="34"/>
      <c r="R52" s="165"/>
      <c r="S52" s="150"/>
      <c r="T52" s="165"/>
      <c r="U52" s="165"/>
    </row>
    <row r="53" spans="1:21" s="3" customFormat="1" x14ac:dyDescent="0.2">
      <c r="A53" s="164"/>
      <c r="B53" s="81">
        <v>4</v>
      </c>
      <c r="C53" s="8" t="s">
        <v>188</v>
      </c>
      <c r="D53" s="165"/>
      <c r="E53" s="166"/>
      <c r="F53" s="159"/>
      <c r="G53" s="129" t="s">
        <v>102</v>
      </c>
      <c r="H53" s="1">
        <v>18000</v>
      </c>
      <c r="I53" s="1" t="s">
        <v>28</v>
      </c>
      <c r="J53" s="34"/>
      <c r="K53" s="34"/>
      <c r="L53" s="34"/>
      <c r="M53" s="129"/>
      <c r="N53" s="34"/>
      <c r="O53" s="34"/>
      <c r="P53" s="34"/>
      <c r="Q53" s="34"/>
      <c r="R53" s="165"/>
      <c r="S53" s="150"/>
      <c r="T53" s="165"/>
      <c r="U53" s="165"/>
    </row>
    <row r="54" spans="1:21" s="3" customFormat="1" x14ac:dyDescent="0.2">
      <c r="A54" s="164"/>
      <c r="B54" s="81">
        <v>5</v>
      </c>
      <c r="C54" s="10" t="s">
        <v>165</v>
      </c>
      <c r="D54" s="165"/>
      <c r="E54" s="166"/>
      <c r="F54" s="159"/>
      <c r="G54" s="129" t="s">
        <v>103</v>
      </c>
      <c r="H54" s="1">
        <v>840</v>
      </c>
      <c r="I54" s="1" t="s">
        <v>28</v>
      </c>
      <c r="J54" s="34"/>
      <c r="K54" s="34"/>
      <c r="L54" s="34"/>
      <c r="M54" s="129"/>
      <c r="N54" s="34"/>
      <c r="O54" s="34"/>
      <c r="P54" s="34"/>
      <c r="Q54" s="34"/>
      <c r="R54" s="165"/>
      <c r="S54" s="150"/>
      <c r="T54" s="165"/>
      <c r="U54" s="165"/>
    </row>
    <row r="55" spans="1:21" s="3" customFormat="1" x14ac:dyDescent="0.2">
      <c r="A55" s="164"/>
      <c r="B55" s="81">
        <v>6</v>
      </c>
      <c r="C55" s="10" t="s">
        <v>166</v>
      </c>
      <c r="D55" s="165"/>
      <c r="E55" s="166"/>
      <c r="F55" s="159"/>
      <c r="G55" s="129" t="s">
        <v>104</v>
      </c>
      <c r="H55" s="1">
        <v>400</v>
      </c>
      <c r="I55" s="1" t="s">
        <v>28</v>
      </c>
      <c r="J55" s="34"/>
      <c r="K55" s="34"/>
      <c r="L55" s="34"/>
      <c r="M55" s="129"/>
      <c r="N55" s="34"/>
      <c r="O55" s="34"/>
      <c r="P55" s="34"/>
      <c r="Q55" s="34"/>
      <c r="R55" s="165"/>
      <c r="S55" s="150"/>
      <c r="T55" s="165"/>
      <c r="U55" s="165"/>
    </row>
    <row r="56" spans="1:21" s="3" customFormat="1" x14ac:dyDescent="0.2">
      <c r="A56" s="164"/>
      <c r="B56" s="81">
        <v>7</v>
      </c>
      <c r="C56" s="10" t="s">
        <v>164</v>
      </c>
      <c r="D56" s="165"/>
      <c r="E56" s="166"/>
      <c r="F56" s="159"/>
      <c r="G56" s="129" t="s">
        <v>105</v>
      </c>
      <c r="H56" s="1">
        <v>400</v>
      </c>
      <c r="I56" s="1" t="s">
        <v>28</v>
      </c>
      <c r="J56" s="34"/>
      <c r="K56" s="34"/>
      <c r="L56" s="34"/>
      <c r="M56" s="129"/>
      <c r="N56" s="34"/>
      <c r="O56" s="34"/>
      <c r="P56" s="34"/>
      <c r="Q56" s="34"/>
      <c r="R56" s="165"/>
      <c r="S56" s="150"/>
      <c r="T56" s="165"/>
      <c r="U56" s="165"/>
    </row>
    <row r="57" spans="1:21" s="3" customFormat="1" x14ac:dyDescent="0.2">
      <c r="A57" s="164"/>
      <c r="B57" s="81">
        <v>8</v>
      </c>
      <c r="C57" s="9" t="s">
        <v>23</v>
      </c>
      <c r="D57" s="165"/>
      <c r="E57" s="166"/>
      <c r="F57" s="160"/>
      <c r="G57" s="129" t="s">
        <v>108</v>
      </c>
      <c r="H57" s="1">
        <v>20</v>
      </c>
      <c r="I57" s="1" t="s">
        <v>28</v>
      </c>
      <c r="J57" s="34"/>
      <c r="K57" s="34"/>
      <c r="L57" s="34"/>
      <c r="M57" s="129"/>
      <c r="N57" s="34"/>
      <c r="O57" s="34"/>
      <c r="P57" s="34"/>
      <c r="Q57" s="34"/>
      <c r="R57" s="165"/>
      <c r="S57" s="150"/>
      <c r="T57" s="165"/>
      <c r="U57" s="165"/>
    </row>
    <row r="58" spans="1:21" s="3" customFormat="1" ht="24" x14ac:dyDescent="0.2">
      <c r="A58" s="125">
        <v>11</v>
      </c>
      <c r="B58" s="82">
        <v>1</v>
      </c>
      <c r="C58" s="10" t="s">
        <v>168</v>
      </c>
      <c r="D58" s="126" t="s">
        <v>24</v>
      </c>
      <c r="E58" s="127" t="s">
        <v>110</v>
      </c>
      <c r="F58" s="127"/>
      <c r="G58" s="129" t="s">
        <v>109</v>
      </c>
      <c r="H58" s="1">
        <v>120</v>
      </c>
      <c r="I58" s="1" t="s">
        <v>28</v>
      </c>
      <c r="J58" s="34"/>
      <c r="K58" s="34"/>
      <c r="L58" s="34"/>
      <c r="M58" s="126"/>
      <c r="N58" s="34"/>
      <c r="O58" s="34"/>
      <c r="P58" s="34"/>
      <c r="Q58" s="34"/>
      <c r="R58" s="126"/>
      <c r="S58" s="150"/>
      <c r="T58" s="126"/>
      <c r="U58" s="126"/>
    </row>
    <row r="59" spans="1:21" s="3" customFormat="1" ht="24" x14ac:dyDescent="0.2">
      <c r="A59" s="125">
        <v>12</v>
      </c>
      <c r="B59" s="83">
        <v>1</v>
      </c>
      <c r="C59" s="10" t="s">
        <v>167</v>
      </c>
      <c r="D59" s="126" t="s">
        <v>267</v>
      </c>
      <c r="E59" s="127" t="s">
        <v>110</v>
      </c>
      <c r="F59" s="127" t="s">
        <v>269</v>
      </c>
      <c r="G59" s="129" t="s">
        <v>268</v>
      </c>
      <c r="H59" s="1">
        <v>100</v>
      </c>
      <c r="I59" s="1" t="s">
        <v>28</v>
      </c>
      <c r="J59" s="34"/>
      <c r="K59" s="34"/>
      <c r="L59" s="34"/>
      <c r="M59" s="126"/>
      <c r="N59" s="34"/>
      <c r="O59" s="34"/>
      <c r="P59" s="34"/>
      <c r="Q59" s="34"/>
      <c r="R59" s="126"/>
      <c r="S59" s="150"/>
      <c r="T59" s="126"/>
      <c r="U59" s="126"/>
    </row>
    <row r="60" spans="1:21" s="3" customFormat="1" ht="18.75" customHeight="1" x14ac:dyDescent="0.2">
      <c r="A60" s="164">
        <v>13</v>
      </c>
      <c r="B60" s="84">
        <v>1</v>
      </c>
      <c r="C60" s="10" t="s">
        <v>171</v>
      </c>
      <c r="D60" s="165" t="s">
        <v>349</v>
      </c>
      <c r="E60" s="166" t="s">
        <v>46</v>
      </c>
      <c r="F60" s="158" t="s">
        <v>270</v>
      </c>
      <c r="G60" s="129" t="s">
        <v>379</v>
      </c>
      <c r="H60" s="1">
        <v>50</v>
      </c>
      <c r="I60" s="1" t="s">
        <v>28</v>
      </c>
      <c r="J60" s="34"/>
      <c r="K60" s="34"/>
      <c r="L60" s="34"/>
      <c r="M60" s="129"/>
      <c r="N60" s="34"/>
      <c r="O60" s="34"/>
      <c r="P60" s="34"/>
      <c r="Q60" s="34"/>
      <c r="R60" s="165"/>
      <c r="S60" s="150"/>
      <c r="T60" s="165"/>
      <c r="U60" s="165"/>
    </row>
    <row r="61" spans="1:21" ht="21" customHeight="1" x14ac:dyDescent="0.2">
      <c r="A61" s="164"/>
      <c r="B61" s="84">
        <v>2</v>
      </c>
      <c r="C61" s="10" t="s">
        <v>172</v>
      </c>
      <c r="D61" s="165"/>
      <c r="E61" s="166"/>
      <c r="F61" s="160"/>
      <c r="G61" s="129" t="s">
        <v>350</v>
      </c>
      <c r="H61" s="1">
        <v>400</v>
      </c>
      <c r="I61" s="1" t="s">
        <v>28</v>
      </c>
      <c r="J61" s="24"/>
      <c r="K61" s="24"/>
      <c r="L61" s="24"/>
      <c r="M61" s="129"/>
      <c r="N61" s="24"/>
      <c r="O61" s="24"/>
      <c r="P61" s="24"/>
      <c r="Q61" s="24"/>
      <c r="R61" s="165"/>
      <c r="S61" s="150"/>
      <c r="T61" s="165"/>
      <c r="U61" s="165"/>
    </row>
    <row r="62" spans="1:21" ht="23.25" customHeight="1" x14ac:dyDescent="0.2">
      <c r="A62" s="167">
        <v>14</v>
      </c>
      <c r="B62" s="85">
        <v>1</v>
      </c>
      <c r="C62" s="10" t="s">
        <v>181</v>
      </c>
      <c r="D62" s="165" t="s">
        <v>351</v>
      </c>
      <c r="E62" s="166" t="s">
        <v>46</v>
      </c>
      <c r="F62" s="158" t="s">
        <v>271</v>
      </c>
      <c r="G62" s="129" t="s">
        <v>2</v>
      </c>
      <c r="H62" s="1">
        <v>80000</v>
      </c>
      <c r="I62" s="1" t="s">
        <v>28</v>
      </c>
      <c r="J62" s="24"/>
      <c r="K62" s="24"/>
      <c r="L62" s="24"/>
      <c r="M62" s="129"/>
      <c r="N62" s="24"/>
      <c r="O62" s="24"/>
      <c r="P62" s="24"/>
      <c r="Q62" s="24"/>
      <c r="R62" s="165"/>
      <c r="S62" s="150"/>
      <c r="T62" s="165"/>
      <c r="U62" s="165"/>
    </row>
    <row r="63" spans="1:21" ht="23.25" customHeight="1" x14ac:dyDescent="0.2">
      <c r="A63" s="167"/>
      <c r="B63" s="85">
        <v>2</v>
      </c>
      <c r="C63" s="10" t="s">
        <v>183</v>
      </c>
      <c r="D63" s="165"/>
      <c r="E63" s="166"/>
      <c r="F63" s="159"/>
      <c r="G63" s="129" t="s">
        <v>367</v>
      </c>
      <c r="H63" s="1">
        <v>30000</v>
      </c>
      <c r="I63" s="1" t="s">
        <v>28</v>
      </c>
      <c r="J63" s="24"/>
      <c r="K63" s="24"/>
      <c r="L63" s="24"/>
      <c r="M63" s="129"/>
      <c r="N63" s="24"/>
      <c r="O63" s="24"/>
      <c r="P63" s="24"/>
      <c r="Q63" s="24"/>
      <c r="R63" s="165"/>
      <c r="S63" s="150"/>
      <c r="T63" s="165"/>
      <c r="U63" s="165"/>
    </row>
    <row r="64" spans="1:21" ht="23.25" customHeight="1" x14ac:dyDescent="0.2">
      <c r="A64" s="167"/>
      <c r="B64" s="85">
        <v>3</v>
      </c>
      <c r="C64" s="10" t="s">
        <v>184</v>
      </c>
      <c r="D64" s="165"/>
      <c r="E64" s="166"/>
      <c r="F64" s="160"/>
      <c r="G64" s="129" t="s">
        <v>6</v>
      </c>
      <c r="H64" s="1">
        <v>2000</v>
      </c>
      <c r="I64" s="1" t="s">
        <v>28</v>
      </c>
      <c r="J64" s="24"/>
      <c r="K64" s="24"/>
      <c r="L64" s="24"/>
      <c r="M64" s="129"/>
      <c r="N64" s="24"/>
      <c r="O64" s="24"/>
      <c r="P64" s="24"/>
      <c r="Q64" s="24"/>
      <c r="R64" s="165"/>
      <c r="S64" s="150"/>
      <c r="T64" s="165"/>
      <c r="U64" s="165"/>
    </row>
    <row r="65" spans="1:21" ht="84" x14ac:dyDescent="0.2">
      <c r="A65" s="128">
        <v>15</v>
      </c>
      <c r="B65" s="86">
        <v>1</v>
      </c>
      <c r="C65" s="10" t="s">
        <v>182</v>
      </c>
      <c r="D65" s="129" t="s">
        <v>222</v>
      </c>
      <c r="E65" s="166"/>
      <c r="F65" s="127" t="s">
        <v>272</v>
      </c>
      <c r="G65" s="129" t="s">
        <v>222</v>
      </c>
      <c r="H65" s="1">
        <v>40000</v>
      </c>
      <c r="I65" s="1" t="s">
        <v>28</v>
      </c>
      <c r="J65" s="24"/>
      <c r="K65" s="24"/>
      <c r="L65" s="24"/>
      <c r="M65" s="129"/>
      <c r="N65" s="24"/>
      <c r="O65" s="24"/>
      <c r="P65" s="24"/>
      <c r="Q65" s="24"/>
      <c r="R65" s="129"/>
      <c r="S65" s="152"/>
      <c r="T65" s="129"/>
      <c r="U65" s="129"/>
    </row>
    <row r="66" spans="1:21" ht="48" x14ac:dyDescent="0.2">
      <c r="A66" s="164">
        <v>16</v>
      </c>
      <c r="B66" s="87">
        <v>1</v>
      </c>
      <c r="C66" s="9" t="s">
        <v>115</v>
      </c>
      <c r="D66" s="126" t="s">
        <v>273</v>
      </c>
      <c r="E66" s="166" t="s">
        <v>46</v>
      </c>
      <c r="F66" s="127" t="s">
        <v>368</v>
      </c>
      <c r="G66" s="129" t="s">
        <v>34</v>
      </c>
      <c r="H66" s="1">
        <v>137000</v>
      </c>
      <c r="I66" s="1" t="s">
        <v>28</v>
      </c>
      <c r="J66" s="24"/>
      <c r="K66" s="24"/>
      <c r="L66" s="24"/>
      <c r="M66" s="126"/>
      <c r="N66" s="24"/>
      <c r="O66" s="24"/>
      <c r="P66" s="24"/>
      <c r="Q66" s="24"/>
      <c r="R66" s="126"/>
      <c r="S66" s="150"/>
      <c r="T66" s="126"/>
      <c r="U66" s="126"/>
    </row>
    <row r="67" spans="1:21" ht="48" x14ac:dyDescent="0.2">
      <c r="A67" s="164"/>
      <c r="B67" s="87">
        <v>2</v>
      </c>
      <c r="C67" s="9"/>
      <c r="D67" s="126" t="s">
        <v>274</v>
      </c>
      <c r="E67" s="166"/>
      <c r="F67" s="127" t="s">
        <v>368</v>
      </c>
      <c r="G67" s="129" t="s">
        <v>35</v>
      </c>
      <c r="H67" s="1">
        <v>1000</v>
      </c>
      <c r="I67" s="1" t="s">
        <v>28</v>
      </c>
      <c r="J67" s="24"/>
      <c r="K67" s="24"/>
      <c r="L67" s="24"/>
      <c r="M67" s="126"/>
      <c r="N67" s="24"/>
      <c r="O67" s="24"/>
      <c r="P67" s="24"/>
      <c r="Q67" s="24"/>
      <c r="R67" s="126"/>
      <c r="S67" s="150"/>
      <c r="T67" s="126"/>
      <c r="U67" s="126"/>
    </row>
    <row r="68" spans="1:21" s="3" customFormat="1" ht="36" customHeight="1" x14ac:dyDescent="0.2">
      <c r="A68" s="164"/>
      <c r="B68" s="87">
        <v>3</v>
      </c>
      <c r="C68" s="9"/>
      <c r="D68" s="126" t="s">
        <v>273</v>
      </c>
      <c r="E68" s="166"/>
      <c r="F68" s="127" t="s">
        <v>369</v>
      </c>
      <c r="G68" s="129" t="s">
        <v>36</v>
      </c>
      <c r="H68" s="1">
        <v>1000</v>
      </c>
      <c r="I68" s="1" t="s">
        <v>28</v>
      </c>
      <c r="J68" s="34"/>
      <c r="K68" s="34"/>
      <c r="L68" s="34"/>
      <c r="M68" s="126"/>
      <c r="N68" s="34"/>
      <c r="O68" s="34"/>
      <c r="P68" s="34"/>
      <c r="Q68" s="34"/>
      <c r="R68" s="126"/>
      <c r="S68" s="150"/>
      <c r="T68" s="126"/>
      <c r="U68" s="126"/>
    </row>
    <row r="69" spans="1:21" s="3" customFormat="1" ht="36" customHeight="1" x14ac:dyDescent="0.2">
      <c r="A69" s="125">
        <v>17</v>
      </c>
      <c r="B69" s="88">
        <v>1</v>
      </c>
      <c r="C69" s="10" t="s">
        <v>173</v>
      </c>
      <c r="D69" s="165" t="s">
        <v>275</v>
      </c>
      <c r="E69" s="165" t="s">
        <v>93</v>
      </c>
      <c r="F69" s="155" t="s">
        <v>276</v>
      </c>
      <c r="G69" s="129" t="s">
        <v>315</v>
      </c>
      <c r="H69" s="1">
        <v>100</v>
      </c>
      <c r="I69" s="1" t="s">
        <v>28</v>
      </c>
      <c r="J69" s="34"/>
      <c r="K69" s="34"/>
      <c r="L69" s="34"/>
      <c r="M69" s="129"/>
      <c r="N69" s="34"/>
      <c r="O69" s="34"/>
      <c r="P69" s="34"/>
      <c r="Q69" s="34"/>
      <c r="R69" s="165"/>
      <c r="S69" s="150"/>
      <c r="T69" s="165"/>
      <c r="U69" s="165"/>
    </row>
    <row r="70" spans="1:21" s="3" customFormat="1" ht="60" x14ac:dyDescent="0.2">
      <c r="A70" s="164">
        <v>18</v>
      </c>
      <c r="B70" s="89">
        <v>1</v>
      </c>
      <c r="C70" s="10"/>
      <c r="D70" s="165"/>
      <c r="E70" s="165"/>
      <c r="F70" s="156"/>
      <c r="G70" s="129" t="s">
        <v>374</v>
      </c>
      <c r="H70" s="1">
        <v>10</v>
      </c>
      <c r="I70" s="1" t="s">
        <v>28</v>
      </c>
      <c r="J70" s="34"/>
      <c r="K70" s="34"/>
      <c r="L70" s="34"/>
      <c r="M70" s="129"/>
      <c r="N70" s="34"/>
      <c r="O70" s="34"/>
      <c r="P70" s="34"/>
      <c r="Q70" s="34"/>
      <c r="R70" s="165"/>
      <c r="S70" s="150"/>
      <c r="T70" s="165"/>
      <c r="U70" s="165"/>
    </row>
    <row r="71" spans="1:21" s="3" customFormat="1" ht="60" x14ac:dyDescent="0.2">
      <c r="A71" s="164"/>
      <c r="B71" s="89">
        <v>2</v>
      </c>
      <c r="C71" s="10"/>
      <c r="D71" s="165"/>
      <c r="E71" s="165"/>
      <c r="F71" s="156"/>
      <c r="G71" s="129" t="s">
        <v>373</v>
      </c>
      <c r="H71" s="1">
        <v>10</v>
      </c>
      <c r="I71" s="1" t="s">
        <v>28</v>
      </c>
      <c r="J71" s="34"/>
      <c r="K71" s="34"/>
      <c r="L71" s="34"/>
      <c r="M71" s="129"/>
      <c r="N71" s="34"/>
      <c r="O71" s="34"/>
      <c r="P71" s="34"/>
      <c r="Q71" s="34"/>
      <c r="R71" s="165"/>
      <c r="S71" s="150"/>
      <c r="T71" s="165"/>
      <c r="U71" s="165"/>
    </row>
    <row r="72" spans="1:21" s="3" customFormat="1" ht="36" x14ac:dyDescent="0.2">
      <c r="A72" s="164"/>
      <c r="B72" s="89">
        <v>3</v>
      </c>
      <c r="C72" s="9"/>
      <c r="D72" s="165"/>
      <c r="E72" s="165"/>
      <c r="F72" s="156"/>
      <c r="G72" s="129" t="s">
        <v>371</v>
      </c>
      <c r="H72" s="1">
        <v>20</v>
      </c>
      <c r="I72" s="1" t="s">
        <v>28</v>
      </c>
      <c r="J72" s="34"/>
      <c r="K72" s="34"/>
      <c r="L72" s="34"/>
      <c r="M72" s="129"/>
      <c r="N72" s="34"/>
      <c r="O72" s="34"/>
      <c r="P72" s="34"/>
      <c r="Q72" s="34"/>
      <c r="R72" s="165"/>
      <c r="S72" s="150"/>
      <c r="T72" s="165"/>
      <c r="U72" s="165"/>
    </row>
    <row r="73" spans="1:21" s="3" customFormat="1" ht="36" x14ac:dyDescent="0.2">
      <c r="A73" s="164"/>
      <c r="B73" s="89">
        <v>4</v>
      </c>
      <c r="C73" s="9"/>
      <c r="D73" s="165"/>
      <c r="E73" s="165"/>
      <c r="F73" s="157"/>
      <c r="G73" s="129" t="s">
        <v>372</v>
      </c>
      <c r="H73" s="1">
        <v>20</v>
      </c>
      <c r="I73" s="1" t="s">
        <v>28</v>
      </c>
      <c r="J73" s="34"/>
      <c r="K73" s="34"/>
      <c r="L73" s="34"/>
      <c r="M73" s="129"/>
      <c r="N73" s="34"/>
      <c r="O73" s="34"/>
      <c r="P73" s="34"/>
      <c r="Q73" s="34"/>
      <c r="R73" s="165"/>
      <c r="S73" s="150"/>
      <c r="T73" s="165"/>
      <c r="U73" s="165"/>
    </row>
    <row r="74" spans="1:21" s="3" customFormat="1" ht="60" x14ac:dyDescent="0.2">
      <c r="A74" s="125">
        <v>19</v>
      </c>
      <c r="B74" s="90">
        <v>1</v>
      </c>
      <c r="C74" s="10" t="s">
        <v>180</v>
      </c>
      <c r="D74" s="126" t="s">
        <v>277</v>
      </c>
      <c r="E74" s="126" t="s">
        <v>46</v>
      </c>
      <c r="F74" s="126" t="s">
        <v>278</v>
      </c>
      <c r="G74" s="129" t="s">
        <v>4</v>
      </c>
      <c r="H74" s="1">
        <v>28000</v>
      </c>
      <c r="I74" s="1" t="s">
        <v>28</v>
      </c>
      <c r="J74" s="34"/>
      <c r="K74" s="34"/>
      <c r="L74" s="34"/>
      <c r="M74" s="126"/>
      <c r="N74" s="34"/>
      <c r="O74" s="34"/>
      <c r="P74" s="34"/>
      <c r="Q74" s="34"/>
      <c r="R74" s="126"/>
      <c r="S74" s="150"/>
      <c r="T74" s="126"/>
      <c r="U74" s="126"/>
    </row>
    <row r="75" spans="1:21" s="3" customFormat="1" ht="12" customHeight="1" x14ac:dyDescent="0.2">
      <c r="A75" s="164">
        <v>20</v>
      </c>
      <c r="B75" s="91">
        <v>1</v>
      </c>
      <c r="C75" s="10" t="s">
        <v>148</v>
      </c>
      <c r="D75" s="165" t="s">
        <v>279</v>
      </c>
      <c r="E75" s="165" t="s">
        <v>46</v>
      </c>
      <c r="F75" s="155" t="s">
        <v>299</v>
      </c>
      <c r="G75" s="129" t="s">
        <v>79</v>
      </c>
      <c r="H75" s="1">
        <v>10000</v>
      </c>
      <c r="I75" s="1" t="s">
        <v>28</v>
      </c>
      <c r="J75" s="34"/>
      <c r="K75" s="34"/>
      <c r="L75" s="34"/>
      <c r="M75" s="165"/>
      <c r="N75" s="34"/>
      <c r="O75" s="34"/>
      <c r="P75" s="34"/>
      <c r="Q75" s="34"/>
      <c r="R75" s="165"/>
      <c r="S75" s="150"/>
      <c r="T75" s="165"/>
      <c r="U75" s="165"/>
    </row>
    <row r="76" spans="1:21" s="3" customFormat="1" x14ac:dyDescent="0.2">
      <c r="A76" s="164"/>
      <c r="B76" s="91">
        <v>2</v>
      </c>
      <c r="C76" s="10" t="s">
        <v>149</v>
      </c>
      <c r="D76" s="165"/>
      <c r="E76" s="165"/>
      <c r="F76" s="156"/>
      <c r="G76" s="129" t="s">
        <v>80</v>
      </c>
      <c r="H76" s="1">
        <v>14000</v>
      </c>
      <c r="I76" s="1" t="s">
        <v>28</v>
      </c>
      <c r="J76" s="34"/>
      <c r="K76" s="34"/>
      <c r="L76" s="34"/>
      <c r="M76" s="165"/>
      <c r="N76" s="34"/>
      <c r="O76" s="34"/>
      <c r="P76" s="34"/>
      <c r="Q76" s="34"/>
      <c r="R76" s="165"/>
      <c r="S76" s="150"/>
      <c r="T76" s="165"/>
      <c r="U76" s="165"/>
    </row>
    <row r="77" spans="1:21" s="3" customFormat="1" x14ac:dyDescent="0.2">
      <c r="A77" s="164"/>
      <c r="B77" s="91">
        <v>3</v>
      </c>
      <c r="C77" s="10" t="s">
        <v>150</v>
      </c>
      <c r="D77" s="165"/>
      <c r="E77" s="165"/>
      <c r="F77" s="156"/>
      <c r="G77" s="129" t="s">
        <v>81</v>
      </c>
      <c r="H77" s="1">
        <v>20000</v>
      </c>
      <c r="I77" s="1" t="s">
        <v>28</v>
      </c>
      <c r="J77" s="34"/>
      <c r="K77" s="34"/>
      <c r="L77" s="34"/>
      <c r="M77" s="165"/>
      <c r="N77" s="34"/>
      <c r="O77" s="34"/>
      <c r="P77" s="34"/>
      <c r="Q77" s="34"/>
      <c r="R77" s="165"/>
      <c r="S77" s="150"/>
      <c r="T77" s="165"/>
      <c r="U77" s="165"/>
    </row>
    <row r="78" spans="1:21" s="3" customFormat="1" x14ac:dyDescent="0.2">
      <c r="A78" s="164"/>
      <c r="B78" s="91">
        <v>4</v>
      </c>
      <c r="C78" s="10" t="s">
        <v>151</v>
      </c>
      <c r="D78" s="165"/>
      <c r="E78" s="165"/>
      <c r="F78" s="156"/>
      <c r="G78" s="129" t="s">
        <v>82</v>
      </c>
      <c r="H78" s="1">
        <v>8000</v>
      </c>
      <c r="I78" s="1" t="s">
        <v>28</v>
      </c>
      <c r="J78" s="34"/>
      <c r="K78" s="34"/>
      <c r="L78" s="34"/>
      <c r="M78" s="165"/>
      <c r="N78" s="34"/>
      <c r="O78" s="34"/>
      <c r="P78" s="34"/>
      <c r="Q78" s="34"/>
      <c r="R78" s="165"/>
      <c r="S78" s="150"/>
      <c r="T78" s="165"/>
      <c r="U78" s="165"/>
    </row>
    <row r="79" spans="1:21" s="3" customFormat="1" x14ac:dyDescent="0.2">
      <c r="A79" s="164"/>
      <c r="B79" s="91">
        <v>5</v>
      </c>
      <c r="C79" s="10" t="s">
        <v>152</v>
      </c>
      <c r="D79" s="165"/>
      <c r="E79" s="165"/>
      <c r="F79" s="156"/>
      <c r="G79" s="129" t="s">
        <v>83</v>
      </c>
      <c r="H79" s="1">
        <v>83000</v>
      </c>
      <c r="I79" s="1" t="s">
        <v>28</v>
      </c>
      <c r="J79" s="34"/>
      <c r="K79" s="34"/>
      <c r="L79" s="34"/>
      <c r="M79" s="165"/>
      <c r="N79" s="34"/>
      <c r="O79" s="34"/>
      <c r="P79" s="34"/>
      <c r="Q79" s="34"/>
      <c r="R79" s="165"/>
      <c r="S79" s="150"/>
      <c r="T79" s="165"/>
      <c r="U79" s="165"/>
    </row>
    <row r="80" spans="1:21" s="3" customFormat="1" x14ac:dyDescent="0.2">
      <c r="A80" s="164"/>
      <c r="B80" s="91">
        <v>6</v>
      </c>
      <c r="C80" s="10" t="s">
        <v>153</v>
      </c>
      <c r="D80" s="165"/>
      <c r="E80" s="165"/>
      <c r="F80" s="156"/>
      <c r="G80" s="129" t="s">
        <v>84</v>
      </c>
      <c r="H80" s="1">
        <v>54000</v>
      </c>
      <c r="I80" s="1" t="s">
        <v>28</v>
      </c>
      <c r="J80" s="34"/>
      <c r="K80" s="34"/>
      <c r="L80" s="34"/>
      <c r="M80" s="165"/>
      <c r="N80" s="34"/>
      <c r="O80" s="34"/>
      <c r="P80" s="34"/>
      <c r="Q80" s="34"/>
      <c r="R80" s="165"/>
      <c r="S80" s="150"/>
      <c r="T80" s="165"/>
      <c r="U80" s="165"/>
    </row>
    <row r="81" spans="1:21" s="3" customFormat="1" x14ac:dyDescent="0.2">
      <c r="A81" s="164"/>
      <c r="B81" s="91">
        <v>7</v>
      </c>
      <c r="C81" s="10" t="s">
        <v>154</v>
      </c>
      <c r="D81" s="165"/>
      <c r="E81" s="165"/>
      <c r="F81" s="156"/>
      <c r="G81" s="129" t="s">
        <v>85</v>
      </c>
      <c r="H81" s="1">
        <v>18000</v>
      </c>
      <c r="I81" s="1" t="s">
        <v>28</v>
      </c>
      <c r="J81" s="34"/>
      <c r="K81" s="34"/>
      <c r="L81" s="34"/>
      <c r="M81" s="165"/>
      <c r="N81" s="34"/>
      <c r="O81" s="34"/>
      <c r="P81" s="34"/>
      <c r="Q81" s="34"/>
      <c r="R81" s="165"/>
      <c r="S81" s="150"/>
      <c r="T81" s="165"/>
      <c r="U81" s="165"/>
    </row>
    <row r="82" spans="1:21" s="3" customFormat="1" x14ac:dyDescent="0.2">
      <c r="A82" s="164"/>
      <c r="B82" s="91">
        <v>8</v>
      </c>
      <c r="C82" s="10" t="s">
        <v>155</v>
      </c>
      <c r="D82" s="165"/>
      <c r="E82" s="165"/>
      <c r="F82" s="157"/>
      <c r="G82" s="129" t="s">
        <v>86</v>
      </c>
      <c r="H82" s="1">
        <v>7000</v>
      </c>
      <c r="I82" s="1" t="s">
        <v>28</v>
      </c>
      <c r="J82" s="34"/>
      <c r="K82" s="34"/>
      <c r="L82" s="34"/>
      <c r="M82" s="165"/>
      <c r="N82" s="34"/>
      <c r="O82" s="34"/>
      <c r="P82" s="34"/>
      <c r="Q82" s="34"/>
      <c r="R82" s="165"/>
      <c r="S82" s="150"/>
      <c r="T82" s="165"/>
      <c r="U82" s="165"/>
    </row>
    <row r="83" spans="1:21" s="3" customFormat="1" ht="24" x14ac:dyDescent="0.2">
      <c r="A83" s="125">
        <v>21</v>
      </c>
      <c r="B83" s="92">
        <v>1</v>
      </c>
      <c r="C83" s="10" t="s">
        <v>133</v>
      </c>
      <c r="D83" s="129" t="s">
        <v>25</v>
      </c>
      <c r="E83" s="126" t="s">
        <v>110</v>
      </c>
      <c r="F83" s="126"/>
      <c r="G83" s="129" t="s">
        <v>370</v>
      </c>
      <c r="H83" s="1">
        <v>1000</v>
      </c>
      <c r="I83" s="1" t="s">
        <v>26</v>
      </c>
      <c r="J83" s="34"/>
      <c r="K83" s="34"/>
      <c r="L83" s="34"/>
      <c r="M83" s="129"/>
      <c r="N83" s="34"/>
      <c r="O83" s="34"/>
      <c r="P83" s="34"/>
      <c r="Q83" s="34"/>
      <c r="R83" s="129"/>
      <c r="S83" s="152"/>
      <c r="T83" s="129"/>
      <c r="U83" s="129"/>
    </row>
    <row r="84" spans="1:21" s="3" customFormat="1" ht="50.25" customHeight="1" x14ac:dyDescent="0.2">
      <c r="A84" s="125">
        <v>22</v>
      </c>
      <c r="B84" s="93">
        <v>1</v>
      </c>
      <c r="C84" s="9" t="s">
        <v>13</v>
      </c>
      <c r="D84" s="129" t="s">
        <v>30</v>
      </c>
      <c r="E84" s="127" t="s">
        <v>94</v>
      </c>
      <c r="F84" s="127"/>
      <c r="G84" s="129" t="s">
        <v>243</v>
      </c>
      <c r="H84" s="4">
        <v>320</v>
      </c>
      <c r="I84" s="4" t="s">
        <v>28</v>
      </c>
      <c r="J84" s="34"/>
      <c r="K84" s="34"/>
      <c r="L84" s="34"/>
      <c r="M84" s="129"/>
      <c r="N84" s="34"/>
      <c r="O84" s="34"/>
      <c r="P84" s="34"/>
      <c r="Q84" s="34"/>
      <c r="R84" s="129"/>
      <c r="S84" s="152"/>
      <c r="T84" s="129"/>
      <c r="U84" s="129"/>
    </row>
    <row r="85" spans="1:21" s="3" customFormat="1" ht="12" customHeight="1" x14ac:dyDescent="0.2">
      <c r="A85" s="164">
        <v>23</v>
      </c>
      <c r="B85" s="94">
        <v>1</v>
      </c>
      <c r="C85" s="10" t="s">
        <v>134</v>
      </c>
      <c r="D85" s="165" t="s">
        <v>280</v>
      </c>
      <c r="E85" s="166" t="s">
        <v>93</v>
      </c>
      <c r="F85" s="158" t="s">
        <v>356</v>
      </c>
      <c r="G85" s="129" t="s">
        <v>87</v>
      </c>
      <c r="H85" s="4">
        <v>6</v>
      </c>
      <c r="I85" s="4" t="s">
        <v>28</v>
      </c>
      <c r="J85" s="34"/>
      <c r="K85" s="34"/>
      <c r="L85" s="34"/>
      <c r="M85" s="169"/>
      <c r="N85" s="34"/>
      <c r="O85" s="34"/>
      <c r="P85" s="34"/>
      <c r="Q85" s="34"/>
      <c r="R85" s="165"/>
      <c r="S85" s="150"/>
      <c r="T85" s="165"/>
      <c r="U85" s="165"/>
    </row>
    <row r="86" spans="1:21" s="3" customFormat="1" x14ac:dyDescent="0.2">
      <c r="A86" s="164"/>
      <c r="B86" s="94">
        <v>2</v>
      </c>
      <c r="C86" s="10" t="s">
        <v>135</v>
      </c>
      <c r="D86" s="165"/>
      <c r="E86" s="166"/>
      <c r="F86" s="159"/>
      <c r="G86" s="129" t="s">
        <v>88</v>
      </c>
      <c r="H86" s="4">
        <v>40</v>
      </c>
      <c r="I86" s="4" t="s">
        <v>28</v>
      </c>
      <c r="J86" s="34"/>
      <c r="K86" s="34"/>
      <c r="L86" s="34"/>
      <c r="M86" s="170"/>
      <c r="N86" s="34"/>
      <c r="O86" s="34"/>
      <c r="P86" s="34"/>
      <c r="Q86" s="34"/>
      <c r="R86" s="165"/>
      <c r="S86" s="150"/>
      <c r="T86" s="165"/>
      <c r="U86" s="165"/>
    </row>
    <row r="87" spans="1:21" s="3" customFormat="1" x14ac:dyDescent="0.2">
      <c r="A87" s="164"/>
      <c r="B87" s="94">
        <v>3</v>
      </c>
      <c r="C87" s="10" t="s">
        <v>136</v>
      </c>
      <c r="D87" s="165"/>
      <c r="E87" s="166"/>
      <c r="F87" s="159"/>
      <c r="G87" s="129" t="s">
        <v>89</v>
      </c>
      <c r="H87" s="4">
        <v>40</v>
      </c>
      <c r="I87" s="4" t="s">
        <v>28</v>
      </c>
      <c r="J87" s="34"/>
      <c r="K87" s="34"/>
      <c r="L87" s="34"/>
      <c r="M87" s="170"/>
      <c r="N87" s="34"/>
      <c r="O87" s="34"/>
      <c r="P87" s="34"/>
      <c r="Q87" s="34"/>
      <c r="R87" s="165"/>
      <c r="S87" s="150"/>
      <c r="T87" s="165"/>
      <c r="U87" s="165"/>
    </row>
    <row r="88" spans="1:21" s="3" customFormat="1" x14ac:dyDescent="0.2">
      <c r="A88" s="164"/>
      <c r="B88" s="94">
        <v>4</v>
      </c>
      <c r="C88" s="10" t="s">
        <v>137</v>
      </c>
      <c r="D88" s="165"/>
      <c r="E88" s="166"/>
      <c r="F88" s="159"/>
      <c r="G88" s="129" t="s">
        <v>90</v>
      </c>
      <c r="H88" s="4">
        <v>40</v>
      </c>
      <c r="I88" s="4" t="s">
        <v>28</v>
      </c>
      <c r="J88" s="34"/>
      <c r="K88" s="34"/>
      <c r="L88" s="34"/>
      <c r="M88" s="170"/>
      <c r="N88" s="34"/>
      <c r="O88" s="34"/>
      <c r="P88" s="34"/>
      <c r="Q88" s="34"/>
      <c r="R88" s="165"/>
      <c r="S88" s="150"/>
      <c r="T88" s="165"/>
      <c r="U88" s="165"/>
    </row>
    <row r="89" spans="1:21" s="3" customFormat="1" x14ac:dyDescent="0.2">
      <c r="A89" s="164"/>
      <c r="B89" s="94">
        <v>5</v>
      </c>
      <c r="C89" s="10" t="s">
        <v>138</v>
      </c>
      <c r="D89" s="165"/>
      <c r="E89" s="166"/>
      <c r="F89" s="159"/>
      <c r="G89" s="129" t="s">
        <v>91</v>
      </c>
      <c r="H89" s="4">
        <v>20</v>
      </c>
      <c r="I89" s="4" t="s">
        <v>28</v>
      </c>
      <c r="J89" s="34"/>
      <c r="K89" s="34"/>
      <c r="L89" s="34"/>
      <c r="M89" s="170"/>
      <c r="N89" s="34"/>
      <c r="O89" s="34"/>
      <c r="P89" s="34"/>
      <c r="Q89" s="34"/>
      <c r="R89" s="165"/>
      <c r="S89" s="150"/>
      <c r="T89" s="165"/>
      <c r="U89" s="165"/>
    </row>
    <row r="90" spans="1:21" ht="12" customHeight="1" x14ac:dyDescent="0.2">
      <c r="A90" s="164"/>
      <c r="B90" s="94">
        <v>6</v>
      </c>
      <c r="C90" s="10" t="s">
        <v>139</v>
      </c>
      <c r="D90" s="165"/>
      <c r="E90" s="166"/>
      <c r="F90" s="159"/>
      <c r="G90" s="129" t="s">
        <v>92</v>
      </c>
      <c r="H90" s="4">
        <v>20</v>
      </c>
      <c r="I90" s="4" t="s">
        <v>28</v>
      </c>
      <c r="J90" s="24"/>
      <c r="K90" s="24"/>
      <c r="L90" s="24"/>
      <c r="M90" s="171"/>
      <c r="N90" s="24"/>
      <c r="O90" s="24"/>
      <c r="P90" s="24"/>
      <c r="Q90" s="24"/>
      <c r="R90" s="165"/>
      <c r="S90" s="150"/>
      <c r="T90" s="165"/>
      <c r="U90" s="165"/>
    </row>
    <row r="91" spans="1:21" ht="12" customHeight="1" x14ac:dyDescent="0.2">
      <c r="A91" s="164">
        <v>24</v>
      </c>
      <c r="B91" s="95">
        <v>1</v>
      </c>
      <c r="C91" s="10" t="s">
        <v>17</v>
      </c>
      <c r="D91" s="165"/>
      <c r="E91" s="166" t="s">
        <v>93</v>
      </c>
      <c r="F91" s="159"/>
      <c r="G91" s="129" t="s">
        <v>95</v>
      </c>
      <c r="H91" s="4">
        <v>2</v>
      </c>
      <c r="I91" s="4" t="s">
        <v>28</v>
      </c>
      <c r="J91" s="24"/>
      <c r="K91" s="24"/>
      <c r="L91" s="24"/>
      <c r="M91" s="169"/>
      <c r="N91" s="24"/>
      <c r="O91" s="24"/>
      <c r="P91" s="24"/>
      <c r="Q91" s="24"/>
      <c r="R91" s="165"/>
      <c r="S91" s="150"/>
      <c r="T91" s="165"/>
      <c r="U91" s="165"/>
    </row>
    <row r="92" spans="1:21" x14ac:dyDescent="0.2">
      <c r="A92" s="164"/>
      <c r="B92" s="95">
        <v>2</v>
      </c>
      <c r="C92" s="10" t="s">
        <v>18</v>
      </c>
      <c r="D92" s="165"/>
      <c r="E92" s="166"/>
      <c r="F92" s="159"/>
      <c r="G92" s="129" t="s">
        <v>96</v>
      </c>
      <c r="H92" s="4">
        <v>2</v>
      </c>
      <c r="I92" s="4" t="s">
        <v>28</v>
      </c>
      <c r="J92" s="24"/>
      <c r="K92" s="24"/>
      <c r="L92" s="24"/>
      <c r="M92" s="170"/>
      <c r="N92" s="24"/>
      <c r="O92" s="24"/>
      <c r="P92" s="24"/>
      <c r="Q92" s="24"/>
      <c r="R92" s="165"/>
      <c r="S92" s="150"/>
      <c r="T92" s="165"/>
      <c r="U92" s="165"/>
    </row>
    <row r="93" spans="1:21" x14ac:dyDescent="0.2">
      <c r="A93" s="164"/>
      <c r="B93" s="95">
        <v>3</v>
      </c>
      <c r="C93" s="10" t="s">
        <v>19</v>
      </c>
      <c r="D93" s="165"/>
      <c r="E93" s="166"/>
      <c r="F93" s="159"/>
      <c r="G93" s="129" t="s">
        <v>97</v>
      </c>
      <c r="H93" s="4">
        <v>2</v>
      </c>
      <c r="I93" s="4" t="s">
        <v>28</v>
      </c>
      <c r="J93" s="24"/>
      <c r="K93" s="24"/>
      <c r="L93" s="24"/>
      <c r="M93" s="170"/>
      <c r="N93" s="24"/>
      <c r="O93" s="24"/>
      <c r="P93" s="24"/>
      <c r="Q93" s="24"/>
      <c r="R93" s="165"/>
      <c r="S93" s="150"/>
      <c r="T93" s="165"/>
      <c r="U93" s="165"/>
    </row>
    <row r="94" spans="1:21" x14ac:dyDescent="0.2">
      <c r="A94" s="164"/>
      <c r="B94" s="95">
        <v>4</v>
      </c>
      <c r="C94" s="10" t="s">
        <v>20</v>
      </c>
      <c r="D94" s="165"/>
      <c r="E94" s="166"/>
      <c r="F94" s="159"/>
      <c r="G94" s="129" t="s">
        <v>98</v>
      </c>
      <c r="H94" s="4">
        <v>2</v>
      </c>
      <c r="I94" s="4" t="s">
        <v>28</v>
      </c>
      <c r="J94" s="24"/>
      <c r="K94" s="24"/>
      <c r="L94" s="24"/>
      <c r="M94" s="170"/>
      <c r="N94" s="24"/>
      <c r="O94" s="24"/>
      <c r="P94" s="24"/>
      <c r="Q94" s="24"/>
      <c r="R94" s="165"/>
      <c r="S94" s="150"/>
      <c r="T94" s="165"/>
      <c r="U94" s="165"/>
    </row>
    <row r="95" spans="1:21" x14ac:dyDescent="0.2">
      <c r="A95" s="164"/>
      <c r="B95" s="95">
        <v>5</v>
      </c>
      <c r="C95" s="10" t="s">
        <v>21</v>
      </c>
      <c r="D95" s="165"/>
      <c r="E95" s="166"/>
      <c r="F95" s="159"/>
      <c r="G95" s="129" t="s">
        <v>99</v>
      </c>
      <c r="H95" s="4">
        <v>2</v>
      </c>
      <c r="I95" s="4" t="s">
        <v>28</v>
      </c>
      <c r="J95" s="24"/>
      <c r="K95" s="24"/>
      <c r="L95" s="24"/>
      <c r="M95" s="170"/>
      <c r="N95" s="24"/>
      <c r="O95" s="24"/>
      <c r="P95" s="24"/>
      <c r="Q95" s="24"/>
      <c r="R95" s="165"/>
      <c r="S95" s="150"/>
      <c r="T95" s="165"/>
      <c r="U95" s="165"/>
    </row>
    <row r="96" spans="1:21" s="3" customFormat="1" ht="12" customHeight="1" x14ac:dyDescent="0.2">
      <c r="A96" s="164"/>
      <c r="B96" s="95">
        <v>6</v>
      </c>
      <c r="C96" s="10" t="s">
        <v>22</v>
      </c>
      <c r="D96" s="165"/>
      <c r="E96" s="166"/>
      <c r="F96" s="160"/>
      <c r="G96" s="129" t="s">
        <v>100</v>
      </c>
      <c r="H96" s="4">
        <v>2</v>
      </c>
      <c r="I96" s="4" t="s">
        <v>28</v>
      </c>
      <c r="J96" s="34"/>
      <c r="K96" s="34"/>
      <c r="L96" s="34"/>
      <c r="M96" s="171"/>
      <c r="N96" s="34"/>
      <c r="O96" s="34"/>
      <c r="P96" s="34"/>
      <c r="Q96" s="34"/>
      <c r="R96" s="165"/>
      <c r="S96" s="150"/>
      <c r="T96" s="165"/>
      <c r="U96" s="165"/>
    </row>
    <row r="97" spans="1:21" s="3" customFormat="1" ht="12" customHeight="1" x14ac:dyDescent="0.2">
      <c r="A97" s="164">
        <v>25</v>
      </c>
      <c r="B97" s="96">
        <v>1</v>
      </c>
      <c r="C97" s="10" t="s">
        <v>157</v>
      </c>
      <c r="D97" s="165" t="s">
        <v>281</v>
      </c>
      <c r="E97" s="166" t="s">
        <v>46</v>
      </c>
      <c r="F97" s="158" t="s">
        <v>358</v>
      </c>
      <c r="G97" s="129" t="s">
        <v>37</v>
      </c>
      <c r="H97" s="4">
        <v>700</v>
      </c>
      <c r="I97" s="4" t="s">
        <v>28</v>
      </c>
      <c r="J97" s="34"/>
      <c r="K97" s="34"/>
      <c r="L97" s="34"/>
      <c r="M97" s="165"/>
      <c r="N97" s="34"/>
      <c r="O97" s="34"/>
      <c r="P97" s="34"/>
      <c r="Q97" s="34"/>
      <c r="R97" s="165"/>
      <c r="S97" s="150"/>
      <c r="T97" s="165"/>
      <c r="U97" s="165"/>
    </row>
    <row r="98" spans="1:21" s="3" customFormat="1" x14ac:dyDescent="0.2">
      <c r="A98" s="164"/>
      <c r="B98" s="96">
        <v>2</v>
      </c>
      <c r="C98" s="10" t="s">
        <v>158</v>
      </c>
      <c r="D98" s="165"/>
      <c r="E98" s="166"/>
      <c r="F98" s="159"/>
      <c r="G98" s="129" t="s">
        <v>38</v>
      </c>
      <c r="H98" s="4">
        <v>700</v>
      </c>
      <c r="I98" s="4" t="s">
        <v>28</v>
      </c>
      <c r="J98" s="34"/>
      <c r="K98" s="34"/>
      <c r="L98" s="34"/>
      <c r="M98" s="165"/>
      <c r="N98" s="34"/>
      <c r="O98" s="34"/>
      <c r="P98" s="34"/>
      <c r="Q98" s="34"/>
      <c r="R98" s="165"/>
      <c r="S98" s="150"/>
      <c r="T98" s="165"/>
      <c r="U98" s="165"/>
    </row>
    <row r="99" spans="1:21" s="3" customFormat="1" x14ac:dyDescent="0.2">
      <c r="A99" s="164"/>
      <c r="B99" s="96">
        <v>3</v>
      </c>
      <c r="C99" s="10" t="s">
        <v>159</v>
      </c>
      <c r="D99" s="165"/>
      <c r="E99" s="166"/>
      <c r="F99" s="159"/>
      <c r="G99" s="129" t="s">
        <v>39</v>
      </c>
      <c r="H99" s="4">
        <v>1200</v>
      </c>
      <c r="I99" s="4" t="s">
        <v>28</v>
      </c>
      <c r="J99" s="34"/>
      <c r="K99" s="34"/>
      <c r="L99" s="34"/>
      <c r="M99" s="165"/>
      <c r="N99" s="34"/>
      <c r="O99" s="34"/>
      <c r="P99" s="34"/>
      <c r="Q99" s="34"/>
      <c r="R99" s="165"/>
      <c r="S99" s="150"/>
      <c r="T99" s="165"/>
      <c r="U99" s="165"/>
    </row>
    <row r="100" spans="1:21" s="3" customFormat="1" x14ac:dyDescent="0.2">
      <c r="A100" s="164"/>
      <c r="B100" s="96">
        <v>4</v>
      </c>
      <c r="C100" s="10" t="s">
        <v>160</v>
      </c>
      <c r="D100" s="165"/>
      <c r="E100" s="166"/>
      <c r="F100" s="159"/>
      <c r="G100" s="129" t="s">
        <v>40</v>
      </c>
      <c r="H100" s="4">
        <v>5000</v>
      </c>
      <c r="I100" s="4" t="s">
        <v>28</v>
      </c>
      <c r="J100" s="34"/>
      <c r="K100" s="34"/>
      <c r="L100" s="34"/>
      <c r="M100" s="165"/>
      <c r="N100" s="34"/>
      <c r="O100" s="34"/>
      <c r="P100" s="34"/>
      <c r="Q100" s="34"/>
      <c r="R100" s="165"/>
      <c r="S100" s="150"/>
      <c r="T100" s="165"/>
      <c r="U100" s="165"/>
    </row>
    <row r="101" spans="1:21" s="3" customFormat="1" x14ac:dyDescent="0.2">
      <c r="A101" s="164"/>
      <c r="B101" s="96">
        <v>5</v>
      </c>
      <c r="C101" s="10" t="s">
        <v>161</v>
      </c>
      <c r="D101" s="165"/>
      <c r="E101" s="166"/>
      <c r="F101" s="159"/>
      <c r="G101" s="129" t="s">
        <v>41</v>
      </c>
      <c r="H101" s="4">
        <v>6200</v>
      </c>
      <c r="I101" s="4" t="s">
        <v>28</v>
      </c>
      <c r="J101" s="34"/>
      <c r="K101" s="34"/>
      <c r="L101" s="34"/>
      <c r="M101" s="165"/>
      <c r="N101" s="34"/>
      <c r="O101" s="34"/>
      <c r="P101" s="34"/>
      <c r="Q101" s="34"/>
      <c r="R101" s="165"/>
      <c r="S101" s="150"/>
      <c r="T101" s="165"/>
      <c r="U101" s="165"/>
    </row>
    <row r="102" spans="1:21" s="3" customFormat="1" ht="12" customHeight="1" x14ac:dyDescent="0.2">
      <c r="A102" s="164"/>
      <c r="B102" s="96">
        <v>6</v>
      </c>
      <c r="C102" s="10" t="s">
        <v>162</v>
      </c>
      <c r="D102" s="165"/>
      <c r="E102" s="166"/>
      <c r="F102" s="159"/>
      <c r="G102" s="129" t="s">
        <v>42</v>
      </c>
      <c r="H102" s="4">
        <v>3600</v>
      </c>
      <c r="I102" s="4" t="s">
        <v>28</v>
      </c>
      <c r="J102" s="34"/>
      <c r="K102" s="34"/>
      <c r="L102" s="34"/>
      <c r="M102" s="165"/>
      <c r="N102" s="34"/>
      <c r="O102" s="34"/>
      <c r="P102" s="34"/>
      <c r="Q102" s="34"/>
      <c r="R102" s="165"/>
      <c r="S102" s="150"/>
      <c r="T102" s="165"/>
      <c r="U102" s="165"/>
    </row>
    <row r="103" spans="1:21" s="3" customFormat="1" x14ac:dyDescent="0.2">
      <c r="A103" s="164">
        <v>26</v>
      </c>
      <c r="B103" s="97">
        <v>1</v>
      </c>
      <c r="C103" s="10" t="s">
        <v>163</v>
      </c>
      <c r="D103" s="165"/>
      <c r="E103" s="166"/>
      <c r="F103" s="159"/>
      <c r="G103" s="129" t="s">
        <v>43</v>
      </c>
      <c r="H103" s="4">
        <v>700</v>
      </c>
      <c r="I103" s="4" t="s">
        <v>28</v>
      </c>
      <c r="J103" s="34"/>
      <c r="K103" s="34"/>
      <c r="L103" s="34"/>
      <c r="M103" s="165"/>
      <c r="N103" s="34"/>
      <c r="O103" s="34"/>
      <c r="P103" s="34"/>
      <c r="Q103" s="34"/>
      <c r="R103" s="165"/>
      <c r="S103" s="150"/>
      <c r="T103" s="165"/>
      <c r="U103" s="165"/>
    </row>
    <row r="104" spans="1:21" s="3" customFormat="1" x14ac:dyDescent="0.2">
      <c r="A104" s="164"/>
      <c r="B104" s="97">
        <v>2</v>
      </c>
      <c r="C104" s="9"/>
      <c r="D104" s="165"/>
      <c r="E104" s="166"/>
      <c r="F104" s="159"/>
      <c r="G104" s="129" t="s">
        <v>44</v>
      </c>
      <c r="H104" s="4">
        <v>20</v>
      </c>
      <c r="I104" s="4" t="s">
        <v>28</v>
      </c>
      <c r="J104" s="34"/>
      <c r="K104" s="34"/>
      <c r="L104" s="34"/>
      <c r="M104" s="165"/>
      <c r="N104" s="34"/>
      <c r="O104" s="34"/>
      <c r="P104" s="34"/>
      <c r="Q104" s="34"/>
      <c r="R104" s="165"/>
      <c r="S104" s="150"/>
      <c r="T104" s="165"/>
      <c r="U104" s="165"/>
    </row>
    <row r="105" spans="1:21" s="3" customFormat="1" x14ac:dyDescent="0.2">
      <c r="A105" s="164"/>
      <c r="B105" s="97">
        <v>3</v>
      </c>
      <c r="C105" s="9"/>
      <c r="D105" s="165"/>
      <c r="E105" s="166"/>
      <c r="F105" s="160"/>
      <c r="G105" s="129" t="s">
        <v>45</v>
      </c>
      <c r="H105" s="4">
        <v>100</v>
      </c>
      <c r="I105" s="4" t="s">
        <v>28</v>
      </c>
      <c r="J105" s="34"/>
      <c r="K105" s="34"/>
      <c r="L105" s="34"/>
      <c r="M105" s="165"/>
      <c r="N105" s="34"/>
      <c r="O105" s="34"/>
      <c r="P105" s="34"/>
      <c r="Q105" s="34"/>
      <c r="R105" s="165"/>
      <c r="S105" s="150"/>
      <c r="T105" s="165"/>
      <c r="U105" s="165"/>
    </row>
    <row r="106" spans="1:21" s="3" customFormat="1" ht="48" x14ac:dyDescent="0.2">
      <c r="A106" s="125">
        <v>27</v>
      </c>
      <c r="B106" s="98">
        <v>1</v>
      </c>
      <c r="C106" s="10" t="s">
        <v>186</v>
      </c>
      <c r="D106" s="165" t="s">
        <v>316</v>
      </c>
      <c r="E106" s="165" t="s">
        <v>94</v>
      </c>
      <c r="F106" s="126"/>
      <c r="G106" s="129" t="s">
        <v>189</v>
      </c>
      <c r="H106" s="4">
        <v>1000</v>
      </c>
      <c r="I106" s="4" t="s">
        <v>28</v>
      </c>
      <c r="J106" s="34"/>
      <c r="K106" s="34"/>
      <c r="L106" s="34"/>
      <c r="M106" s="129"/>
      <c r="N106" s="34"/>
      <c r="O106" s="34"/>
      <c r="P106" s="34"/>
      <c r="Q106" s="34"/>
      <c r="R106" s="165"/>
      <c r="S106" s="150"/>
      <c r="T106" s="165"/>
      <c r="U106" s="165"/>
    </row>
    <row r="107" spans="1:21" s="3" customFormat="1" ht="48" x14ac:dyDescent="0.2">
      <c r="A107" s="125">
        <v>28</v>
      </c>
      <c r="B107" s="99">
        <v>1</v>
      </c>
      <c r="C107" s="9" t="s">
        <v>27</v>
      </c>
      <c r="D107" s="165"/>
      <c r="E107" s="165"/>
      <c r="F107" s="126"/>
      <c r="G107" s="129" t="s">
        <v>317</v>
      </c>
      <c r="H107" s="4">
        <v>920</v>
      </c>
      <c r="I107" s="4" t="s">
        <v>28</v>
      </c>
      <c r="J107" s="34"/>
      <c r="K107" s="34"/>
      <c r="L107" s="34"/>
      <c r="M107" s="129"/>
      <c r="N107" s="34"/>
      <c r="O107" s="34"/>
      <c r="P107" s="34"/>
      <c r="Q107" s="34"/>
      <c r="R107" s="165"/>
      <c r="S107" s="150"/>
      <c r="T107" s="165"/>
      <c r="U107" s="165"/>
    </row>
    <row r="108" spans="1:21" s="3" customFormat="1" ht="144" x14ac:dyDescent="0.2">
      <c r="A108" s="125">
        <v>29</v>
      </c>
      <c r="B108" s="100">
        <v>1</v>
      </c>
      <c r="C108" s="10" t="s">
        <v>156</v>
      </c>
      <c r="D108" s="129" t="s">
        <v>284</v>
      </c>
      <c r="E108" s="127" t="s">
        <v>46</v>
      </c>
      <c r="F108" s="127" t="s">
        <v>302</v>
      </c>
      <c r="G108" s="129" t="s">
        <v>112</v>
      </c>
      <c r="H108" s="4">
        <v>1600</v>
      </c>
      <c r="I108" s="4" t="s">
        <v>28</v>
      </c>
      <c r="J108" s="34"/>
      <c r="K108" s="34"/>
      <c r="L108" s="34"/>
      <c r="M108" s="129"/>
      <c r="N108" s="34"/>
      <c r="O108" s="34"/>
      <c r="P108" s="34"/>
      <c r="Q108" s="34"/>
      <c r="R108" s="129"/>
      <c r="S108" s="152"/>
      <c r="T108" s="129"/>
      <c r="U108" s="129"/>
    </row>
    <row r="109" spans="1:21" s="3" customFormat="1" ht="48" x14ac:dyDescent="0.2">
      <c r="A109" s="164">
        <v>30</v>
      </c>
      <c r="B109" s="101">
        <v>1</v>
      </c>
      <c r="C109" s="9"/>
      <c r="D109" s="165" t="s">
        <v>318</v>
      </c>
      <c r="E109" s="165" t="s">
        <v>46</v>
      </c>
      <c r="F109" s="155" t="s">
        <v>319</v>
      </c>
      <c r="G109" s="129" t="s">
        <v>336</v>
      </c>
      <c r="H109" s="1">
        <v>10</v>
      </c>
      <c r="I109" s="1" t="s">
        <v>28</v>
      </c>
      <c r="J109" s="34"/>
      <c r="K109" s="34"/>
      <c r="L109" s="34"/>
      <c r="M109" s="129"/>
      <c r="N109" s="34"/>
      <c r="O109" s="34"/>
      <c r="P109" s="34"/>
      <c r="Q109" s="34"/>
      <c r="R109" s="165"/>
      <c r="S109" s="150"/>
      <c r="T109" s="165"/>
      <c r="U109" s="165"/>
    </row>
    <row r="110" spans="1:21" ht="48" x14ac:dyDescent="0.2">
      <c r="A110" s="164"/>
      <c r="B110" s="101">
        <v>2</v>
      </c>
      <c r="C110" s="9"/>
      <c r="D110" s="165"/>
      <c r="E110" s="165"/>
      <c r="F110" s="157"/>
      <c r="G110" s="129" t="s">
        <v>303</v>
      </c>
      <c r="H110" s="1">
        <v>10</v>
      </c>
      <c r="I110" s="1" t="s">
        <v>28</v>
      </c>
      <c r="J110" s="24"/>
      <c r="K110" s="24"/>
      <c r="L110" s="24"/>
      <c r="M110" s="129"/>
      <c r="N110" s="24"/>
      <c r="O110" s="24"/>
      <c r="P110" s="24"/>
      <c r="Q110" s="24"/>
      <c r="R110" s="165"/>
      <c r="S110" s="150"/>
      <c r="T110" s="165"/>
      <c r="U110" s="165"/>
    </row>
    <row r="111" spans="1:21" ht="48" x14ac:dyDescent="0.2">
      <c r="A111" s="128">
        <v>31</v>
      </c>
      <c r="B111" s="102">
        <v>1</v>
      </c>
      <c r="C111" s="10" t="s">
        <v>187</v>
      </c>
      <c r="D111" s="129" t="s">
        <v>282</v>
      </c>
      <c r="E111" s="129" t="s">
        <v>46</v>
      </c>
      <c r="F111" s="126" t="s">
        <v>283</v>
      </c>
      <c r="G111" s="5" t="s">
        <v>282</v>
      </c>
      <c r="H111" s="4">
        <v>3000</v>
      </c>
      <c r="I111" s="4" t="s">
        <v>28</v>
      </c>
      <c r="J111" s="24"/>
      <c r="K111" s="24"/>
      <c r="L111" s="24"/>
      <c r="M111" s="129"/>
      <c r="N111" s="24"/>
      <c r="O111" s="24"/>
      <c r="P111" s="24"/>
      <c r="Q111" s="24"/>
      <c r="R111" s="129"/>
      <c r="S111" s="152"/>
      <c r="T111" s="129"/>
      <c r="U111" s="129"/>
    </row>
    <row r="112" spans="1:21" ht="36" x14ac:dyDescent="0.2">
      <c r="A112" s="128">
        <v>32</v>
      </c>
      <c r="B112" s="103">
        <v>1</v>
      </c>
      <c r="C112" s="10" t="s">
        <v>185</v>
      </c>
      <c r="D112" s="126" t="s">
        <v>33</v>
      </c>
      <c r="E112" s="127" t="s">
        <v>46</v>
      </c>
      <c r="F112" s="127"/>
      <c r="G112" s="5" t="s">
        <v>113</v>
      </c>
      <c r="H112" s="4">
        <v>18</v>
      </c>
      <c r="I112" s="4" t="s">
        <v>28</v>
      </c>
      <c r="J112" s="24"/>
      <c r="K112" s="24"/>
      <c r="L112" s="24"/>
      <c r="M112" s="126"/>
      <c r="N112" s="24"/>
      <c r="O112" s="24"/>
      <c r="P112" s="24"/>
      <c r="Q112" s="24"/>
      <c r="R112" s="126"/>
      <c r="S112" s="150"/>
      <c r="T112" s="126"/>
      <c r="U112" s="126"/>
    </row>
    <row r="113" spans="1:21" ht="128.25" customHeight="1" x14ac:dyDescent="0.2">
      <c r="A113" s="167">
        <v>33</v>
      </c>
      <c r="B113" s="104">
        <v>1</v>
      </c>
      <c r="C113" s="10"/>
      <c r="D113" s="165" t="s">
        <v>320</v>
      </c>
      <c r="E113" s="166" t="s">
        <v>348</v>
      </c>
      <c r="F113" s="158" t="s">
        <v>285</v>
      </c>
      <c r="G113" s="5" t="s">
        <v>192</v>
      </c>
      <c r="H113" s="4">
        <v>4000</v>
      </c>
      <c r="I113" s="4" t="s">
        <v>28</v>
      </c>
      <c r="J113" s="24"/>
      <c r="K113" s="24"/>
      <c r="L113" s="24"/>
      <c r="M113" s="165"/>
      <c r="N113" s="24"/>
      <c r="O113" s="24"/>
      <c r="P113" s="24"/>
      <c r="Q113" s="24"/>
      <c r="R113" s="165"/>
      <c r="S113" s="150"/>
      <c r="T113" s="165"/>
      <c r="U113" s="165"/>
    </row>
    <row r="114" spans="1:21" ht="128.25" customHeight="1" x14ac:dyDescent="0.2">
      <c r="A114" s="167"/>
      <c r="B114" s="104">
        <v>2</v>
      </c>
      <c r="C114" s="10"/>
      <c r="D114" s="165"/>
      <c r="E114" s="166"/>
      <c r="F114" s="159"/>
      <c r="G114" s="5" t="s">
        <v>190</v>
      </c>
      <c r="H114" s="4">
        <v>720</v>
      </c>
      <c r="I114" s="4" t="s">
        <v>28</v>
      </c>
      <c r="J114" s="24"/>
      <c r="K114" s="24"/>
      <c r="L114" s="24"/>
      <c r="M114" s="165"/>
      <c r="N114" s="24"/>
      <c r="O114" s="24"/>
      <c r="P114" s="24"/>
      <c r="Q114" s="24"/>
      <c r="R114" s="165"/>
      <c r="S114" s="150"/>
      <c r="T114" s="165"/>
      <c r="U114" s="165"/>
    </row>
    <row r="115" spans="1:21" ht="128.25" customHeight="1" x14ac:dyDescent="0.2">
      <c r="A115" s="167"/>
      <c r="B115" s="104">
        <v>3</v>
      </c>
      <c r="C115" s="10"/>
      <c r="D115" s="165"/>
      <c r="E115" s="166"/>
      <c r="F115" s="160"/>
      <c r="G115" s="5" t="s">
        <v>191</v>
      </c>
      <c r="H115" s="4">
        <v>40</v>
      </c>
      <c r="I115" s="4" t="s">
        <v>28</v>
      </c>
      <c r="J115" s="24"/>
      <c r="K115" s="24"/>
      <c r="L115" s="24"/>
      <c r="M115" s="165"/>
      <c r="N115" s="24"/>
      <c r="O115" s="24"/>
      <c r="P115" s="24"/>
      <c r="Q115" s="24"/>
      <c r="R115" s="165"/>
      <c r="S115" s="150"/>
      <c r="T115" s="165"/>
      <c r="U115" s="165"/>
    </row>
    <row r="116" spans="1:21" ht="72" x14ac:dyDescent="0.2">
      <c r="A116" s="128">
        <v>34</v>
      </c>
      <c r="B116" s="105">
        <v>1</v>
      </c>
      <c r="C116" s="10" t="s">
        <v>193</v>
      </c>
      <c r="D116" s="129" t="s">
        <v>286</v>
      </c>
      <c r="E116" s="127" t="s">
        <v>46</v>
      </c>
      <c r="F116" s="127" t="s">
        <v>287</v>
      </c>
      <c r="G116" s="5" t="s">
        <v>321</v>
      </c>
      <c r="H116" s="10">
        <v>20000</v>
      </c>
      <c r="I116" s="10" t="s">
        <v>28</v>
      </c>
      <c r="J116" s="24"/>
      <c r="K116" s="24"/>
      <c r="L116" s="24"/>
      <c r="M116" s="129"/>
      <c r="N116" s="24"/>
      <c r="O116" s="24"/>
      <c r="P116" s="24"/>
      <c r="Q116" s="24"/>
      <c r="R116" s="129"/>
      <c r="S116" s="152"/>
      <c r="T116" s="129"/>
      <c r="U116" s="129"/>
    </row>
    <row r="117" spans="1:21" ht="84" x14ac:dyDescent="0.2">
      <c r="A117" s="128">
        <v>35</v>
      </c>
      <c r="B117" s="106">
        <v>1</v>
      </c>
      <c r="C117" s="10" t="s">
        <v>196</v>
      </c>
      <c r="D117" s="129" t="s">
        <v>323</v>
      </c>
      <c r="E117" s="127" t="s">
        <v>195</v>
      </c>
      <c r="F117" s="127"/>
      <c r="G117" s="5" t="s">
        <v>352</v>
      </c>
      <c r="H117" s="10">
        <v>5000</v>
      </c>
      <c r="I117" s="10" t="s">
        <v>28</v>
      </c>
      <c r="J117" s="24"/>
      <c r="K117" s="24"/>
      <c r="L117" s="24"/>
      <c r="M117" s="129"/>
      <c r="N117" s="24"/>
      <c r="O117" s="24"/>
      <c r="P117" s="24"/>
      <c r="Q117" s="24"/>
      <c r="R117" s="129"/>
      <c r="S117" s="152"/>
      <c r="T117" s="129"/>
      <c r="U117" s="129"/>
    </row>
    <row r="118" spans="1:21" ht="264" x14ac:dyDescent="0.2">
      <c r="A118" s="167">
        <v>36</v>
      </c>
      <c r="B118" s="107">
        <v>1</v>
      </c>
      <c r="C118" s="10"/>
      <c r="D118" s="129" t="s">
        <v>202</v>
      </c>
      <c r="E118" s="127" t="s">
        <v>46</v>
      </c>
      <c r="F118" s="127"/>
      <c r="G118" s="5" t="s">
        <v>197</v>
      </c>
      <c r="H118" s="10">
        <v>20</v>
      </c>
      <c r="I118" s="10" t="s">
        <v>28</v>
      </c>
      <c r="J118" s="24"/>
      <c r="K118" s="24"/>
      <c r="L118" s="24"/>
      <c r="M118" s="129"/>
      <c r="N118" s="24"/>
      <c r="O118" s="24"/>
      <c r="P118" s="24"/>
      <c r="Q118" s="24"/>
      <c r="R118" s="129"/>
      <c r="S118" s="152"/>
      <c r="T118" s="129"/>
      <c r="U118" s="129"/>
    </row>
    <row r="119" spans="1:21" ht="264" x14ac:dyDescent="0.2">
      <c r="A119" s="167"/>
      <c r="B119" s="107">
        <v>2</v>
      </c>
      <c r="C119" s="10"/>
      <c r="D119" s="129" t="s">
        <v>203</v>
      </c>
      <c r="E119" s="127" t="s">
        <v>46</v>
      </c>
      <c r="F119" s="127"/>
      <c r="G119" s="5" t="s">
        <v>198</v>
      </c>
      <c r="H119" s="10">
        <v>30</v>
      </c>
      <c r="I119" s="10" t="s">
        <v>28</v>
      </c>
      <c r="J119" s="24"/>
      <c r="K119" s="24"/>
      <c r="L119" s="24"/>
      <c r="M119" s="129"/>
      <c r="N119" s="24"/>
      <c r="O119" s="24"/>
      <c r="P119" s="24"/>
      <c r="Q119" s="24"/>
      <c r="R119" s="129"/>
      <c r="S119" s="152"/>
      <c r="T119" s="129"/>
      <c r="U119" s="129"/>
    </row>
    <row r="120" spans="1:21" ht="264" x14ac:dyDescent="0.2">
      <c r="A120" s="167"/>
      <c r="B120" s="107">
        <v>3</v>
      </c>
      <c r="C120" s="10"/>
      <c r="D120" s="129" t="s">
        <v>204</v>
      </c>
      <c r="E120" s="127" t="s">
        <v>46</v>
      </c>
      <c r="F120" s="127"/>
      <c r="G120" s="5" t="s">
        <v>199</v>
      </c>
      <c r="H120" s="10">
        <v>10</v>
      </c>
      <c r="I120" s="10" t="s">
        <v>28</v>
      </c>
      <c r="J120" s="24"/>
      <c r="K120" s="24"/>
      <c r="L120" s="24"/>
      <c r="M120" s="129"/>
      <c r="N120" s="24"/>
      <c r="O120" s="24"/>
      <c r="P120" s="24"/>
      <c r="Q120" s="24"/>
      <c r="R120" s="129"/>
      <c r="S120" s="152"/>
      <c r="T120" s="129"/>
      <c r="U120" s="129"/>
    </row>
    <row r="121" spans="1:21" ht="264" x14ac:dyDescent="0.2">
      <c r="A121" s="167"/>
      <c r="B121" s="107">
        <v>4</v>
      </c>
      <c r="C121" s="10"/>
      <c r="D121" s="129" t="s">
        <v>201</v>
      </c>
      <c r="E121" s="127" t="s">
        <v>46</v>
      </c>
      <c r="F121" s="127"/>
      <c r="G121" s="5" t="s">
        <v>205</v>
      </c>
      <c r="H121" s="10">
        <v>20</v>
      </c>
      <c r="I121" s="10" t="s">
        <v>28</v>
      </c>
      <c r="J121" s="24"/>
      <c r="K121" s="24"/>
      <c r="L121" s="24"/>
      <c r="M121" s="129"/>
      <c r="N121" s="24"/>
      <c r="O121" s="24"/>
      <c r="P121" s="24"/>
      <c r="Q121" s="24"/>
      <c r="R121" s="129"/>
      <c r="S121" s="152"/>
      <c r="T121" s="129"/>
      <c r="U121" s="129"/>
    </row>
    <row r="122" spans="1:21" ht="84" x14ac:dyDescent="0.2">
      <c r="A122" s="167"/>
      <c r="B122" s="107">
        <v>5</v>
      </c>
      <c r="C122" s="10"/>
      <c r="D122" s="129" t="s">
        <v>200</v>
      </c>
      <c r="E122" s="127" t="s">
        <v>46</v>
      </c>
      <c r="F122" s="127"/>
      <c r="G122" s="5" t="s">
        <v>324</v>
      </c>
      <c r="H122" s="10">
        <v>400</v>
      </c>
      <c r="I122" s="10" t="s">
        <v>28</v>
      </c>
      <c r="J122" s="24"/>
      <c r="K122" s="24"/>
      <c r="L122" s="24"/>
      <c r="M122" s="129"/>
      <c r="N122" s="24"/>
      <c r="O122" s="24"/>
      <c r="P122" s="24"/>
      <c r="Q122" s="24"/>
      <c r="R122" s="129"/>
      <c r="S122" s="152"/>
      <c r="T122" s="129"/>
      <c r="U122" s="129"/>
    </row>
    <row r="123" spans="1:21" ht="126" customHeight="1" x14ac:dyDescent="0.2">
      <c r="A123" s="167">
        <v>37</v>
      </c>
      <c r="B123" s="108">
        <v>1</v>
      </c>
      <c r="C123" s="10" t="s">
        <v>206</v>
      </c>
      <c r="D123" s="5" t="s">
        <v>211</v>
      </c>
      <c r="E123" s="127" t="s">
        <v>46</v>
      </c>
      <c r="F123" s="127"/>
      <c r="G123" s="7" t="s">
        <v>304</v>
      </c>
      <c r="H123" s="10">
        <v>160</v>
      </c>
      <c r="I123" s="10" t="s">
        <v>28</v>
      </c>
      <c r="J123" s="24"/>
      <c r="K123" s="24"/>
      <c r="L123" s="24"/>
      <c r="M123" s="5"/>
      <c r="N123" s="24"/>
      <c r="O123" s="24"/>
      <c r="P123" s="24"/>
      <c r="Q123" s="24"/>
      <c r="R123" s="5"/>
      <c r="S123" s="5"/>
      <c r="T123" s="5"/>
      <c r="U123" s="5"/>
    </row>
    <row r="124" spans="1:21" ht="192" x14ac:dyDescent="0.2">
      <c r="A124" s="167"/>
      <c r="B124" s="140">
        <v>2</v>
      </c>
      <c r="C124" s="145" t="s">
        <v>207</v>
      </c>
      <c r="D124" s="141" t="s">
        <v>210</v>
      </c>
      <c r="E124" s="142" t="s">
        <v>46</v>
      </c>
      <c r="F124" s="142"/>
      <c r="G124" s="143" t="s">
        <v>322</v>
      </c>
      <c r="H124" s="145">
        <v>2</v>
      </c>
      <c r="I124" s="145" t="s">
        <v>28</v>
      </c>
      <c r="J124" s="24"/>
      <c r="K124" s="24"/>
      <c r="L124" s="24"/>
      <c r="M124" s="5"/>
      <c r="N124" s="24"/>
      <c r="O124" s="24"/>
      <c r="P124" s="24"/>
      <c r="Q124" s="24"/>
      <c r="R124" s="5"/>
      <c r="S124" s="5"/>
      <c r="T124" s="5"/>
      <c r="U124" s="5"/>
    </row>
    <row r="125" spans="1:21" ht="60" customHeight="1" x14ac:dyDescent="0.2">
      <c r="A125" s="167"/>
      <c r="B125" s="108">
        <v>3</v>
      </c>
      <c r="C125" s="10"/>
      <c r="D125" s="5" t="s">
        <v>293</v>
      </c>
      <c r="E125" s="127" t="s">
        <v>46</v>
      </c>
      <c r="F125" s="23" t="s">
        <v>292</v>
      </c>
      <c r="G125" s="7" t="s">
        <v>212</v>
      </c>
      <c r="H125" s="153" t="s">
        <v>216</v>
      </c>
      <c r="I125" s="154"/>
      <c r="J125" s="24"/>
      <c r="K125" s="24"/>
      <c r="L125" s="24"/>
      <c r="M125" s="5"/>
      <c r="N125" s="24"/>
      <c r="O125" s="24"/>
      <c r="P125" s="24"/>
      <c r="Q125" s="24"/>
      <c r="R125" s="5"/>
      <c r="S125" s="5"/>
      <c r="T125" s="5"/>
      <c r="U125" s="5"/>
    </row>
    <row r="126" spans="1:21" ht="60" x14ac:dyDescent="0.2">
      <c r="A126" s="167">
        <v>38</v>
      </c>
      <c r="B126" s="109">
        <v>1</v>
      </c>
      <c r="C126" s="10"/>
      <c r="D126" s="5" t="s">
        <v>294</v>
      </c>
      <c r="E126" s="127" t="s">
        <v>46</v>
      </c>
      <c r="F126" s="23" t="s">
        <v>292</v>
      </c>
      <c r="G126" s="7" t="s">
        <v>213</v>
      </c>
      <c r="H126" s="131">
        <v>800</v>
      </c>
      <c r="I126" s="130" t="s">
        <v>28</v>
      </c>
      <c r="J126" s="24"/>
      <c r="K126" s="24"/>
      <c r="L126" s="24"/>
      <c r="M126" s="5"/>
      <c r="N126" s="24"/>
      <c r="O126" s="24"/>
      <c r="P126" s="24"/>
      <c r="Q126" s="24"/>
      <c r="R126" s="5"/>
      <c r="S126" s="5"/>
      <c r="T126" s="5"/>
      <c r="U126" s="5"/>
    </row>
    <row r="127" spans="1:21" ht="54" customHeight="1" x14ac:dyDescent="0.2">
      <c r="A127" s="167"/>
      <c r="B127" s="109">
        <v>2</v>
      </c>
      <c r="C127" s="10" t="s">
        <v>208</v>
      </c>
      <c r="D127" s="166" t="s">
        <v>295</v>
      </c>
      <c r="E127" s="127" t="s">
        <v>46</v>
      </c>
      <c r="F127" s="158" t="s">
        <v>377</v>
      </c>
      <c r="G127" s="21" t="s">
        <v>214</v>
      </c>
      <c r="H127" s="131">
        <v>60</v>
      </c>
      <c r="I127" s="130" t="s">
        <v>28</v>
      </c>
      <c r="J127" s="24"/>
      <c r="K127" s="24"/>
      <c r="L127" s="24"/>
      <c r="M127" s="166"/>
      <c r="N127" s="24"/>
      <c r="O127" s="24"/>
      <c r="P127" s="24"/>
      <c r="Q127" s="24"/>
      <c r="R127" s="166"/>
      <c r="S127" s="151"/>
      <c r="T127" s="166"/>
      <c r="U127" s="166"/>
    </row>
    <row r="128" spans="1:21" ht="54" customHeight="1" x14ac:dyDescent="0.2">
      <c r="A128" s="167"/>
      <c r="B128" s="109">
        <v>3</v>
      </c>
      <c r="C128" s="10"/>
      <c r="D128" s="166"/>
      <c r="E128" s="127" t="s">
        <v>46</v>
      </c>
      <c r="F128" s="160"/>
      <c r="G128" s="21" t="s">
        <v>215</v>
      </c>
      <c r="H128" s="131">
        <v>60</v>
      </c>
      <c r="I128" s="130" t="s">
        <v>28</v>
      </c>
      <c r="J128" s="24"/>
      <c r="K128" s="24"/>
      <c r="L128" s="24"/>
      <c r="M128" s="166"/>
      <c r="N128" s="24"/>
      <c r="O128" s="24"/>
      <c r="P128" s="24"/>
      <c r="Q128" s="24"/>
      <c r="R128" s="166"/>
      <c r="S128" s="151"/>
      <c r="T128" s="166"/>
      <c r="U128" s="166"/>
    </row>
    <row r="129" spans="1:21" ht="84" x14ac:dyDescent="0.2">
      <c r="A129" s="128">
        <v>39</v>
      </c>
      <c r="B129" s="110">
        <v>1</v>
      </c>
      <c r="C129" s="10" t="s">
        <v>209</v>
      </c>
      <c r="D129" s="127" t="s">
        <v>297</v>
      </c>
      <c r="E129" s="127" t="s">
        <v>46</v>
      </c>
      <c r="F129" s="127" t="s">
        <v>296</v>
      </c>
      <c r="G129" s="21" t="s">
        <v>223</v>
      </c>
      <c r="H129" s="131">
        <v>2800</v>
      </c>
      <c r="I129" s="130" t="s">
        <v>28</v>
      </c>
      <c r="J129" s="24"/>
      <c r="K129" s="24"/>
      <c r="L129" s="24"/>
      <c r="M129" s="127"/>
      <c r="N129" s="24"/>
      <c r="O129" s="24"/>
      <c r="P129" s="24"/>
      <c r="Q129" s="24"/>
      <c r="R129" s="127"/>
      <c r="S129" s="151"/>
      <c r="T129" s="127"/>
      <c r="U129" s="127"/>
    </row>
    <row r="130" spans="1:21" ht="108" x14ac:dyDescent="0.2">
      <c r="A130" s="128">
        <v>40</v>
      </c>
      <c r="B130" s="111">
        <v>1</v>
      </c>
      <c r="C130" s="10" t="s">
        <v>220</v>
      </c>
      <c r="D130" s="129" t="s">
        <v>218</v>
      </c>
      <c r="E130" s="127" t="s">
        <v>219</v>
      </c>
      <c r="F130" s="127"/>
      <c r="G130" s="5" t="s">
        <v>221</v>
      </c>
      <c r="H130" s="131">
        <v>500</v>
      </c>
      <c r="I130" s="130" t="s">
        <v>28</v>
      </c>
      <c r="J130" s="24"/>
      <c r="K130" s="24"/>
      <c r="L130" s="24"/>
      <c r="M130" s="129"/>
      <c r="N130" s="24"/>
      <c r="O130" s="24"/>
      <c r="P130" s="24"/>
      <c r="Q130" s="24"/>
      <c r="R130" s="129"/>
      <c r="S130" s="152"/>
      <c r="T130" s="129"/>
      <c r="U130" s="129"/>
    </row>
    <row r="131" spans="1:21" ht="36" x14ac:dyDescent="0.2">
      <c r="A131" s="128">
        <v>41</v>
      </c>
      <c r="B131" s="112">
        <v>1</v>
      </c>
      <c r="C131" s="10" t="s">
        <v>226</v>
      </c>
      <c r="D131" s="129" t="s">
        <v>290</v>
      </c>
      <c r="E131" s="127" t="s">
        <v>46</v>
      </c>
      <c r="F131" s="127" t="s">
        <v>291</v>
      </c>
      <c r="G131" s="5" t="s">
        <v>225</v>
      </c>
      <c r="H131" s="131">
        <v>17600</v>
      </c>
      <c r="I131" s="130" t="s">
        <v>28</v>
      </c>
      <c r="J131" s="24"/>
      <c r="K131" s="24"/>
      <c r="L131" s="24"/>
      <c r="M131" s="129"/>
      <c r="N131" s="24"/>
      <c r="O131" s="24"/>
      <c r="P131" s="24"/>
      <c r="Q131" s="24"/>
      <c r="R131" s="129"/>
      <c r="S131" s="152"/>
      <c r="T131" s="129"/>
      <c r="U131" s="129"/>
    </row>
    <row r="132" spans="1:21" ht="108" x14ac:dyDescent="0.2">
      <c r="A132" s="167">
        <v>42</v>
      </c>
      <c r="B132" s="113">
        <v>1</v>
      </c>
      <c r="C132" s="11" t="s">
        <v>229</v>
      </c>
      <c r="D132" s="129" t="s">
        <v>288</v>
      </c>
      <c r="E132" s="127" t="s">
        <v>46</v>
      </c>
      <c r="F132" s="127" t="s">
        <v>305</v>
      </c>
      <c r="G132" s="5" t="s">
        <v>227</v>
      </c>
      <c r="H132" s="10">
        <v>850</v>
      </c>
      <c r="I132" s="10" t="s">
        <v>28</v>
      </c>
      <c r="J132" s="24"/>
      <c r="K132" s="24"/>
      <c r="L132" s="24"/>
      <c r="M132" s="129"/>
      <c r="N132" s="24"/>
      <c r="O132" s="24"/>
      <c r="P132" s="24"/>
      <c r="Q132" s="24"/>
      <c r="R132" s="129"/>
      <c r="S132" s="152"/>
      <c r="T132" s="129"/>
      <c r="U132" s="129"/>
    </row>
    <row r="133" spans="1:21" ht="156" x14ac:dyDescent="0.2">
      <c r="A133" s="167"/>
      <c r="B133" s="113">
        <v>2</v>
      </c>
      <c r="C133" s="10" t="s">
        <v>230</v>
      </c>
      <c r="D133" s="129" t="s">
        <v>289</v>
      </c>
      <c r="E133" s="127" t="s">
        <v>46</v>
      </c>
      <c r="F133" s="127" t="s">
        <v>305</v>
      </c>
      <c r="G133" s="5" t="s">
        <v>228</v>
      </c>
      <c r="H133" s="10">
        <v>40</v>
      </c>
      <c r="I133" s="10" t="s">
        <v>28</v>
      </c>
      <c r="J133" s="24"/>
      <c r="K133" s="24"/>
      <c r="L133" s="24"/>
      <c r="M133" s="129"/>
      <c r="N133" s="24"/>
      <c r="O133" s="24"/>
      <c r="P133" s="24"/>
      <c r="Q133" s="24"/>
      <c r="R133" s="129"/>
      <c r="S133" s="152"/>
      <c r="T133" s="129"/>
      <c r="U133" s="129"/>
    </row>
    <row r="134" spans="1:21" ht="48" x14ac:dyDescent="0.2">
      <c r="A134" s="128">
        <v>43</v>
      </c>
      <c r="B134" s="114">
        <v>1</v>
      </c>
      <c r="C134" s="10" t="s">
        <v>233</v>
      </c>
      <c r="D134" s="129" t="s">
        <v>232</v>
      </c>
      <c r="E134" s="127" t="s">
        <v>46</v>
      </c>
      <c r="F134" s="127"/>
      <c r="G134" s="5" t="s">
        <v>231</v>
      </c>
      <c r="H134" s="10">
        <v>40</v>
      </c>
      <c r="I134" s="10" t="s">
        <v>28</v>
      </c>
      <c r="J134" s="24"/>
      <c r="K134" s="24"/>
      <c r="L134" s="24"/>
      <c r="M134" s="129"/>
      <c r="N134" s="24"/>
      <c r="O134" s="24"/>
      <c r="P134" s="24"/>
      <c r="Q134" s="24"/>
      <c r="R134" s="129"/>
      <c r="S134" s="152"/>
      <c r="T134" s="129"/>
      <c r="U134" s="129"/>
    </row>
    <row r="135" spans="1:21" ht="60" x14ac:dyDescent="0.2">
      <c r="A135" s="167">
        <v>44</v>
      </c>
      <c r="B135" s="115">
        <v>1</v>
      </c>
      <c r="C135" s="10"/>
      <c r="D135" s="129" t="s">
        <v>234</v>
      </c>
      <c r="E135" s="127" t="s">
        <v>195</v>
      </c>
      <c r="F135" s="127"/>
      <c r="G135" s="5" t="s">
        <v>235</v>
      </c>
      <c r="H135" s="10">
        <v>400</v>
      </c>
      <c r="I135" s="10" t="s">
        <v>28</v>
      </c>
      <c r="J135" s="24"/>
      <c r="K135" s="24"/>
      <c r="L135" s="24"/>
      <c r="M135" s="129"/>
      <c r="N135" s="24"/>
      <c r="O135" s="24"/>
      <c r="P135" s="24"/>
      <c r="Q135" s="24"/>
      <c r="R135" s="129"/>
      <c r="S135" s="152"/>
      <c r="T135" s="129"/>
      <c r="U135" s="129"/>
    </row>
    <row r="136" spans="1:21" ht="120" x14ac:dyDescent="0.2">
      <c r="A136" s="167"/>
      <c r="B136" s="115">
        <v>2</v>
      </c>
      <c r="C136" s="10"/>
      <c r="D136" s="129" t="s">
        <v>380</v>
      </c>
      <c r="E136" s="127" t="s">
        <v>195</v>
      </c>
      <c r="F136" s="127"/>
      <c r="G136" s="5" t="s">
        <v>381</v>
      </c>
      <c r="H136" s="10">
        <v>100</v>
      </c>
      <c r="I136" s="10" t="s">
        <v>28</v>
      </c>
      <c r="J136" s="24"/>
      <c r="K136" s="24"/>
      <c r="L136" s="24"/>
      <c r="M136" s="129"/>
      <c r="N136" s="24"/>
      <c r="O136" s="24"/>
      <c r="P136" s="24"/>
      <c r="Q136" s="24"/>
      <c r="R136" s="129"/>
      <c r="S136" s="152"/>
      <c r="T136" s="129"/>
      <c r="U136" s="129"/>
    </row>
    <row r="137" spans="1:21" ht="120" x14ac:dyDescent="0.2">
      <c r="A137" s="167"/>
      <c r="B137" s="115">
        <v>3</v>
      </c>
      <c r="C137" s="10"/>
      <c r="D137" s="129" t="s">
        <v>236</v>
      </c>
      <c r="E137" s="127" t="s">
        <v>195</v>
      </c>
      <c r="F137" s="127"/>
      <c r="G137" s="5" t="s">
        <v>237</v>
      </c>
      <c r="H137" s="10">
        <v>200</v>
      </c>
      <c r="I137" s="10" t="s">
        <v>28</v>
      </c>
      <c r="J137" s="24"/>
      <c r="K137" s="24"/>
      <c r="L137" s="24"/>
      <c r="M137" s="129"/>
      <c r="N137" s="24"/>
      <c r="O137" s="24"/>
      <c r="P137" s="24"/>
      <c r="Q137" s="24"/>
      <c r="R137" s="129"/>
      <c r="S137" s="152"/>
      <c r="T137" s="129"/>
      <c r="U137" s="129"/>
    </row>
    <row r="138" spans="1:21" ht="96" x14ac:dyDescent="0.2">
      <c r="A138" s="128">
        <v>45</v>
      </c>
      <c r="B138" s="116">
        <v>1</v>
      </c>
      <c r="C138" s="10" t="s">
        <v>238</v>
      </c>
      <c r="D138" s="129" t="s">
        <v>239</v>
      </c>
      <c r="E138" s="127" t="s">
        <v>195</v>
      </c>
      <c r="F138" s="127"/>
      <c r="G138" s="5" t="s">
        <v>240</v>
      </c>
      <c r="H138" s="10">
        <v>1000</v>
      </c>
      <c r="I138" s="10" t="s">
        <v>28</v>
      </c>
      <c r="J138" s="24"/>
      <c r="K138" s="24"/>
      <c r="L138" s="24"/>
      <c r="M138" s="129"/>
      <c r="N138" s="24"/>
      <c r="O138" s="24"/>
      <c r="P138" s="24"/>
      <c r="Q138" s="24"/>
      <c r="R138" s="129"/>
      <c r="S138" s="152"/>
      <c r="T138" s="129"/>
      <c r="U138" s="129"/>
    </row>
    <row r="139" spans="1:21" ht="48" x14ac:dyDescent="0.2">
      <c r="A139" s="167">
        <v>46</v>
      </c>
      <c r="B139" s="117">
        <v>1</v>
      </c>
      <c r="C139" s="10"/>
      <c r="D139" s="165" t="s">
        <v>241</v>
      </c>
      <c r="E139" s="166" t="s">
        <v>46</v>
      </c>
      <c r="F139" s="127"/>
      <c r="G139" s="5" t="s">
        <v>378</v>
      </c>
      <c r="H139" s="10">
        <v>3000</v>
      </c>
      <c r="I139" s="10" t="s">
        <v>28</v>
      </c>
      <c r="J139" s="24"/>
      <c r="K139" s="24"/>
      <c r="L139" s="24"/>
      <c r="M139" s="165"/>
      <c r="N139" s="24"/>
      <c r="O139" s="24"/>
      <c r="P139" s="24"/>
      <c r="Q139" s="24"/>
      <c r="R139" s="165"/>
      <c r="S139" s="150"/>
      <c r="T139" s="165"/>
      <c r="U139" s="165"/>
    </row>
    <row r="140" spans="1:21" ht="36" x14ac:dyDescent="0.2">
      <c r="A140" s="167"/>
      <c r="B140" s="117">
        <v>2</v>
      </c>
      <c r="C140" s="10"/>
      <c r="D140" s="165"/>
      <c r="E140" s="166"/>
      <c r="F140" s="127"/>
      <c r="G140" s="5" t="s">
        <v>242</v>
      </c>
      <c r="H140" s="10">
        <v>200</v>
      </c>
      <c r="I140" s="10" t="s">
        <v>28</v>
      </c>
      <c r="J140" s="24"/>
      <c r="K140" s="24"/>
      <c r="L140" s="24"/>
      <c r="M140" s="165"/>
      <c r="N140" s="24"/>
      <c r="O140" s="24"/>
      <c r="P140" s="24"/>
      <c r="Q140" s="24"/>
      <c r="R140" s="165"/>
      <c r="S140" s="150"/>
      <c r="T140" s="165"/>
      <c r="U140" s="165"/>
    </row>
    <row r="141" spans="1:21" ht="60" x14ac:dyDescent="0.2">
      <c r="A141" s="125">
        <v>47</v>
      </c>
      <c r="B141" s="118">
        <v>1</v>
      </c>
      <c r="C141" s="5" t="s">
        <v>308</v>
      </c>
      <c r="D141" s="119" t="s">
        <v>309</v>
      </c>
      <c r="E141" s="127" t="s">
        <v>46</v>
      </c>
      <c r="F141" s="127" t="s">
        <v>310</v>
      </c>
      <c r="G141" s="24"/>
      <c r="H141" s="10">
        <v>10000</v>
      </c>
      <c r="I141" s="10" t="s">
        <v>28</v>
      </c>
      <c r="J141" s="24"/>
      <c r="K141" s="24"/>
      <c r="L141" s="24"/>
      <c r="M141" s="119"/>
      <c r="N141" s="24"/>
      <c r="O141" s="24"/>
      <c r="P141" s="24"/>
      <c r="Q141" s="24"/>
      <c r="R141" s="119"/>
      <c r="S141" s="119"/>
      <c r="T141" s="119"/>
      <c r="U141" s="119"/>
    </row>
  </sheetData>
  <mergeCells count="168">
    <mergeCell ref="M139:M140"/>
    <mergeCell ref="M85:M90"/>
    <mergeCell ref="M91:M96"/>
    <mergeCell ref="M97:M105"/>
    <mergeCell ref="M113:M115"/>
    <mergeCell ref="M127:M128"/>
    <mergeCell ref="R139:R140"/>
    <mergeCell ref="M2:M3"/>
    <mergeCell ref="M4:M5"/>
    <mergeCell ref="M6:M11"/>
    <mergeCell ref="M12:M19"/>
    <mergeCell ref="M20:M27"/>
    <mergeCell ref="M28:M34"/>
    <mergeCell ref="M36:M40"/>
    <mergeCell ref="M41:M43"/>
    <mergeCell ref="M44:M45"/>
    <mergeCell ref="M75:M82"/>
    <mergeCell ref="R97:R105"/>
    <mergeCell ref="R106:R107"/>
    <mergeCell ref="R109:R110"/>
    <mergeCell ref="R113:R115"/>
    <mergeCell ref="R127:R128"/>
    <mergeCell ref="R60:R61"/>
    <mergeCell ref="R62:R64"/>
    <mergeCell ref="R69:R73"/>
    <mergeCell ref="R75:R82"/>
    <mergeCell ref="R85:R96"/>
    <mergeCell ref="R28:R34"/>
    <mergeCell ref="R36:R40"/>
    <mergeCell ref="R41:R43"/>
    <mergeCell ref="R44:R45"/>
    <mergeCell ref="R50:R57"/>
    <mergeCell ref="R2:R3"/>
    <mergeCell ref="R4:R5"/>
    <mergeCell ref="R6:R11"/>
    <mergeCell ref="R12:R19"/>
    <mergeCell ref="R20:R27"/>
    <mergeCell ref="T113:T115"/>
    <mergeCell ref="U113:U115"/>
    <mergeCell ref="T127:T128"/>
    <mergeCell ref="U127:U128"/>
    <mergeCell ref="T139:T140"/>
    <mergeCell ref="U139:U140"/>
    <mergeCell ref="T97:T105"/>
    <mergeCell ref="U97:U105"/>
    <mergeCell ref="T106:T107"/>
    <mergeCell ref="U106:U107"/>
    <mergeCell ref="T109:T110"/>
    <mergeCell ref="U109:U110"/>
    <mergeCell ref="T69:T73"/>
    <mergeCell ref="U69:U73"/>
    <mergeCell ref="T75:T82"/>
    <mergeCell ref="U75:U82"/>
    <mergeCell ref="T85:T96"/>
    <mergeCell ref="U85:U96"/>
    <mergeCell ref="T50:T57"/>
    <mergeCell ref="U50:U57"/>
    <mergeCell ref="T60:T61"/>
    <mergeCell ref="U60:U61"/>
    <mergeCell ref="T62:T64"/>
    <mergeCell ref="U62:U64"/>
    <mergeCell ref="U36:U40"/>
    <mergeCell ref="T41:T43"/>
    <mergeCell ref="U41:U43"/>
    <mergeCell ref="T44:T45"/>
    <mergeCell ref="U44:U45"/>
    <mergeCell ref="T12:T19"/>
    <mergeCell ref="U12:U19"/>
    <mergeCell ref="T20:T27"/>
    <mergeCell ref="U20:U27"/>
    <mergeCell ref="T28:T34"/>
    <mergeCell ref="U28:U34"/>
    <mergeCell ref="T2:T3"/>
    <mergeCell ref="U2:U3"/>
    <mergeCell ref="T4:T5"/>
    <mergeCell ref="U4:U5"/>
    <mergeCell ref="T6:T11"/>
    <mergeCell ref="U6:U11"/>
    <mergeCell ref="A135:A137"/>
    <mergeCell ref="A139:A140"/>
    <mergeCell ref="D139:D140"/>
    <mergeCell ref="E139:E140"/>
    <mergeCell ref="A123:A125"/>
    <mergeCell ref="A126:A128"/>
    <mergeCell ref="D127:D128"/>
    <mergeCell ref="A132:A133"/>
    <mergeCell ref="E109:E110"/>
    <mergeCell ref="A113:A115"/>
    <mergeCell ref="D113:D115"/>
    <mergeCell ref="E113:E115"/>
    <mergeCell ref="A118:A122"/>
    <mergeCell ref="A109:A110"/>
    <mergeCell ref="D109:D110"/>
    <mergeCell ref="F109:F110"/>
    <mergeCell ref="F113:F115"/>
    <mergeCell ref="T36:T40"/>
    <mergeCell ref="F127:F128"/>
    <mergeCell ref="D69:D73"/>
    <mergeCell ref="E69:E73"/>
    <mergeCell ref="A70:A73"/>
    <mergeCell ref="A75:A82"/>
    <mergeCell ref="D75:D82"/>
    <mergeCell ref="E75:E82"/>
    <mergeCell ref="A62:A64"/>
    <mergeCell ref="D62:D64"/>
    <mergeCell ref="E62:E65"/>
    <mergeCell ref="A66:A68"/>
    <mergeCell ref="E66:E68"/>
    <mergeCell ref="D97:D105"/>
    <mergeCell ref="E97:E105"/>
    <mergeCell ref="A103:A105"/>
    <mergeCell ref="D106:D107"/>
    <mergeCell ref="E106:E107"/>
    <mergeCell ref="A97:A102"/>
    <mergeCell ref="A85:A90"/>
    <mergeCell ref="D85:D96"/>
    <mergeCell ref="E85:E90"/>
    <mergeCell ref="A91:A96"/>
    <mergeCell ref="E91:E96"/>
    <mergeCell ref="F69:F73"/>
    <mergeCell ref="A50:A57"/>
    <mergeCell ref="D50:D57"/>
    <mergeCell ref="E50:E57"/>
    <mergeCell ref="A60:A61"/>
    <mergeCell ref="D60:D61"/>
    <mergeCell ref="E60:E61"/>
    <mergeCell ref="A28:A34"/>
    <mergeCell ref="D28:D34"/>
    <mergeCell ref="E28:E34"/>
    <mergeCell ref="D36:D40"/>
    <mergeCell ref="E36:E47"/>
    <mergeCell ref="D41:D43"/>
    <mergeCell ref="D44:D45"/>
    <mergeCell ref="A36:A48"/>
    <mergeCell ref="A12:A19"/>
    <mergeCell ref="D12:D19"/>
    <mergeCell ref="E12:E19"/>
    <mergeCell ref="A20:A27"/>
    <mergeCell ref="D20:D27"/>
    <mergeCell ref="E20:E27"/>
    <mergeCell ref="A4:A5"/>
    <mergeCell ref="D4:D5"/>
    <mergeCell ref="E4:E5"/>
    <mergeCell ref="A6:A11"/>
    <mergeCell ref="D6:D11"/>
    <mergeCell ref="E6:E11"/>
    <mergeCell ref="A1:B1"/>
    <mergeCell ref="D1:G1"/>
    <mergeCell ref="H1:I1"/>
    <mergeCell ref="A2:A3"/>
    <mergeCell ref="D2:D3"/>
    <mergeCell ref="E2:E3"/>
    <mergeCell ref="F2:F3"/>
    <mergeCell ref="F4:F5"/>
    <mergeCell ref="F6:F11"/>
    <mergeCell ref="H125:I125"/>
    <mergeCell ref="F75:F82"/>
    <mergeCell ref="F85:F96"/>
    <mergeCell ref="F97:F105"/>
    <mergeCell ref="F12:F19"/>
    <mergeCell ref="F20:F27"/>
    <mergeCell ref="F28:F34"/>
    <mergeCell ref="F36:F40"/>
    <mergeCell ref="F41:F43"/>
    <mergeCell ref="F44:F45"/>
    <mergeCell ref="F50:F57"/>
    <mergeCell ref="F60:F61"/>
    <mergeCell ref="F62:F64"/>
  </mergeCells>
  <pageMargins left="0.70866141732283472" right="0.70866141732283472" top="0.74803149606299213" bottom="0.74803149606299213" header="0.31496062992125984" footer="0.31496062992125984"/>
  <pageSetup paperSize="8"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1"/>
  <sheetViews>
    <sheetView zoomScaleNormal="100" workbookViewId="0">
      <selection sqref="A1:B1"/>
    </sheetView>
  </sheetViews>
  <sheetFormatPr defaultRowHeight="12" x14ac:dyDescent="0.2"/>
  <cols>
    <col min="1" max="1" width="4.7109375" style="12" customWidth="1"/>
    <col min="2" max="2" width="5.85546875" style="12" customWidth="1"/>
    <col min="3" max="3" width="31.28515625" style="22" customWidth="1"/>
    <col min="4" max="4" width="18.140625" style="31" customWidth="1"/>
    <col min="5" max="5" width="48.7109375" style="31" customWidth="1"/>
    <col min="6" max="6" width="62.5703125" style="2" customWidth="1"/>
    <col min="7" max="7" width="8.7109375" style="136" bestFit="1" customWidth="1"/>
    <col min="8" max="8" width="6" style="6" bestFit="1" customWidth="1"/>
    <col min="9" max="9" width="13.42578125" style="2" bestFit="1" customWidth="1"/>
    <col min="10" max="10" width="15.7109375" style="2" bestFit="1" customWidth="1"/>
    <col min="11" max="11" width="11.28515625" style="78" bestFit="1" customWidth="1"/>
    <col min="12" max="12" width="6.28515625" style="2" bestFit="1" customWidth="1"/>
    <col min="13" max="13" width="21.5703125" style="2" bestFit="1" customWidth="1"/>
    <col min="14" max="14" width="16.5703125" style="12" customWidth="1"/>
    <col min="15" max="16384" width="9.140625" style="2"/>
  </cols>
  <sheetData>
    <row r="1" spans="1:14" ht="48.75" customHeight="1" x14ac:dyDescent="0.2">
      <c r="A1" s="161" t="s">
        <v>111</v>
      </c>
      <c r="B1" s="161"/>
      <c r="C1" s="162" t="s">
        <v>29</v>
      </c>
      <c r="D1" s="162"/>
      <c r="E1" s="162"/>
      <c r="F1" s="162"/>
      <c r="G1" s="172" t="s">
        <v>375</v>
      </c>
      <c r="H1" s="173"/>
      <c r="I1" s="32" t="s">
        <v>325</v>
      </c>
      <c r="J1" s="32" t="s">
        <v>326</v>
      </c>
      <c r="K1" s="75" t="s">
        <v>353</v>
      </c>
      <c r="L1" s="32" t="s">
        <v>337</v>
      </c>
      <c r="M1" s="33" t="s">
        <v>354</v>
      </c>
      <c r="N1" s="33" t="s">
        <v>355</v>
      </c>
    </row>
    <row r="2" spans="1:14" s="3" customFormat="1" ht="33" customHeight="1" x14ac:dyDescent="0.2">
      <c r="A2" s="164">
        <v>1</v>
      </c>
      <c r="B2" s="13">
        <v>1</v>
      </c>
      <c r="C2" s="165" t="s">
        <v>246</v>
      </c>
      <c r="D2" s="166" t="s">
        <v>46</v>
      </c>
      <c r="E2" s="158" t="s">
        <v>298</v>
      </c>
      <c r="F2" s="139" t="s">
        <v>306</v>
      </c>
      <c r="G2" s="132">
        <v>80</v>
      </c>
      <c r="H2" s="1" t="s">
        <v>28</v>
      </c>
      <c r="I2" s="34"/>
      <c r="J2" s="34"/>
      <c r="K2" s="76"/>
      <c r="L2" s="34"/>
      <c r="M2" s="76">
        <f t="shared" ref="M2:M33" si="0">G2*K2</f>
        <v>0</v>
      </c>
      <c r="N2" s="174">
        <f>SUM(M2:M3)</f>
        <v>0</v>
      </c>
    </row>
    <row r="3" spans="1:14" s="3" customFormat="1" ht="33" customHeight="1" x14ac:dyDescent="0.2">
      <c r="A3" s="164"/>
      <c r="B3" s="13">
        <v>2</v>
      </c>
      <c r="C3" s="165"/>
      <c r="D3" s="166"/>
      <c r="E3" s="160"/>
      <c r="F3" s="139" t="s">
        <v>307</v>
      </c>
      <c r="G3" s="132">
        <v>80</v>
      </c>
      <c r="H3" s="1" t="s">
        <v>28</v>
      </c>
      <c r="I3" s="34"/>
      <c r="J3" s="34"/>
      <c r="K3" s="76"/>
      <c r="L3" s="34"/>
      <c r="M3" s="76">
        <f t="shared" si="0"/>
        <v>0</v>
      </c>
      <c r="N3" s="161"/>
    </row>
    <row r="4" spans="1:14" ht="24" customHeight="1" x14ac:dyDescent="0.2">
      <c r="A4" s="164">
        <v>2</v>
      </c>
      <c r="B4" s="14">
        <v>1</v>
      </c>
      <c r="C4" s="165" t="s">
        <v>247</v>
      </c>
      <c r="D4" s="166" t="s">
        <v>46</v>
      </c>
      <c r="E4" s="158" t="s">
        <v>248</v>
      </c>
      <c r="F4" s="139" t="s">
        <v>31</v>
      </c>
      <c r="G4" s="132">
        <v>6</v>
      </c>
      <c r="H4" s="1" t="s">
        <v>28</v>
      </c>
      <c r="I4" s="24"/>
      <c r="J4" s="24"/>
      <c r="K4" s="77"/>
      <c r="L4" s="24"/>
      <c r="M4" s="76">
        <f t="shared" si="0"/>
        <v>0</v>
      </c>
      <c r="N4" s="174">
        <f>SUM(M4:M5)</f>
        <v>0</v>
      </c>
    </row>
    <row r="5" spans="1:14" s="3" customFormat="1" ht="24" customHeight="1" x14ac:dyDescent="0.2">
      <c r="A5" s="164"/>
      <c r="B5" s="14">
        <v>2</v>
      </c>
      <c r="C5" s="165"/>
      <c r="D5" s="166"/>
      <c r="E5" s="160"/>
      <c r="F5" s="139" t="s">
        <v>32</v>
      </c>
      <c r="G5" s="132">
        <v>6</v>
      </c>
      <c r="H5" s="1" t="s">
        <v>28</v>
      </c>
      <c r="I5" s="34"/>
      <c r="J5" s="34"/>
      <c r="K5" s="76"/>
      <c r="L5" s="34"/>
      <c r="M5" s="76">
        <f t="shared" si="0"/>
        <v>0</v>
      </c>
      <c r="N5" s="161"/>
    </row>
    <row r="6" spans="1:14" s="3" customFormat="1" ht="12" customHeight="1" x14ac:dyDescent="0.2">
      <c r="A6" s="164">
        <v>3</v>
      </c>
      <c r="B6" s="15">
        <v>1</v>
      </c>
      <c r="C6" s="165" t="s">
        <v>249</v>
      </c>
      <c r="D6" s="166" t="s">
        <v>46</v>
      </c>
      <c r="E6" s="158" t="s">
        <v>250</v>
      </c>
      <c r="F6" s="139" t="s">
        <v>47</v>
      </c>
      <c r="G6" s="132">
        <v>10</v>
      </c>
      <c r="H6" s="1" t="s">
        <v>28</v>
      </c>
      <c r="I6" s="34"/>
      <c r="J6" s="34"/>
      <c r="K6" s="76"/>
      <c r="L6" s="34"/>
      <c r="M6" s="76">
        <f t="shared" si="0"/>
        <v>0</v>
      </c>
      <c r="N6" s="174">
        <f>SUM(M6:M11)</f>
        <v>0</v>
      </c>
    </row>
    <row r="7" spans="1:14" s="3" customFormat="1" x14ac:dyDescent="0.2">
      <c r="A7" s="164"/>
      <c r="B7" s="15">
        <v>2</v>
      </c>
      <c r="C7" s="165"/>
      <c r="D7" s="166"/>
      <c r="E7" s="159"/>
      <c r="F7" s="139" t="s">
        <v>48</v>
      </c>
      <c r="G7" s="132">
        <v>10</v>
      </c>
      <c r="H7" s="1" t="s">
        <v>28</v>
      </c>
      <c r="I7" s="34"/>
      <c r="J7" s="34"/>
      <c r="K7" s="76"/>
      <c r="L7" s="34"/>
      <c r="M7" s="76">
        <f t="shared" si="0"/>
        <v>0</v>
      </c>
      <c r="N7" s="161"/>
    </row>
    <row r="8" spans="1:14" s="3" customFormat="1" x14ac:dyDescent="0.2">
      <c r="A8" s="164"/>
      <c r="B8" s="15">
        <v>3</v>
      </c>
      <c r="C8" s="165"/>
      <c r="D8" s="166"/>
      <c r="E8" s="159"/>
      <c r="F8" s="139" t="s">
        <v>49</v>
      </c>
      <c r="G8" s="132">
        <v>10</v>
      </c>
      <c r="H8" s="1" t="s">
        <v>28</v>
      </c>
      <c r="I8" s="34"/>
      <c r="J8" s="34"/>
      <c r="K8" s="76"/>
      <c r="L8" s="34"/>
      <c r="M8" s="76">
        <f t="shared" si="0"/>
        <v>0</v>
      </c>
      <c r="N8" s="161"/>
    </row>
    <row r="9" spans="1:14" s="3" customFormat="1" x14ac:dyDescent="0.2">
      <c r="A9" s="164"/>
      <c r="B9" s="15">
        <v>4</v>
      </c>
      <c r="C9" s="165"/>
      <c r="D9" s="166"/>
      <c r="E9" s="159"/>
      <c r="F9" s="139" t="s">
        <v>50</v>
      </c>
      <c r="G9" s="132">
        <v>200</v>
      </c>
      <c r="H9" s="1" t="s">
        <v>28</v>
      </c>
      <c r="I9" s="34"/>
      <c r="J9" s="34"/>
      <c r="K9" s="76"/>
      <c r="L9" s="34"/>
      <c r="M9" s="76">
        <f t="shared" si="0"/>
        <v>0</v>
      </c>
      <c r="N9" s="161"/>
    </row>
    <row r="10" spans="1:14" s="3" customFormat="1" x14ac:dyDescent="0.2">
      <c r="A10" s="164"/>
      <c r="B10" s="15">
        <v>5</v>
      </c>
      <c r="C10" s="165"/>
      <c r="D10" s="166"/>
      <c r="E10" s="159"/>
      <c r="F10" s="139" t="s">
        <v>51</v>
      </c>
      <c r="G10" s="132">
        <v>760</v>
      </c>
      <c r="H10" s="1" t="s">
        <v>28</v>
      </c>
      <c r="I10" s="34"/>
      <c r="J10" s="34"/>
      <c r="K10" s="76"/>
      <c r="L10" s="34"/>
      <c r="M10" s="76">
        <f t="shared" si="0"/>
        <v>0</v>
      </c>
      <c r="N10" s="161"/>
    </row>
    <row r="11" spans="1:14" s="3" customFormat="1" x14ac:dyDescent="0.2">
      <c r="A11" s="164"/>
      <c r="B11" s="15">
        <v>6</v>
      </c>
      <c r="C11" s="165"/>
      <c r="D11" s="166"/>
      <c r="E11" s="160"/>
      <c r="F11" s="139" t="s">
        <v>52</v>
      </c>
      <c r="G11" s="132">
        <v>140</v>
      </c>
      <c r="H11" s="1" t="s">
        <v>28</v>
      </c>
      <c r="I11" s="34"/>
      <c r="J11" s="34"/>
      <c r="K11" s="76"/>
      <c r="L11" s="34"/>
      <c r="M11" s="76">
        <f t="shared" si="0"/>
        <v>0</v>
      </c>
      <c r="N11" s="161"/>
    </row>
    <row r="12" spans="1:14" s="3" customFormat="1" ht="12" customHeight="1" x14ac:dyDescent="0.2">
      <c r="A12" s="164">
        <v>4</v>
      </c>
      <c r="B12" s="16">
        <v>1</v>
      </c>
      <c r="C12" s="165" t="s">
        <v>251</v>
      </c>
      <c r="D12" s="166" t="s">
        <v>46</v>
      </c>
      <c r="E12" s="158" t="s">
        <v>311</v>
      </c>
      <c r="F12" s="139" t="s">
        <v>53</v>
      </c>
      <c r="G12" s="132">
        <v>2</v>
      </c>
      <c r="H12" s="1" t="s">
        <v>28</v>
      </c>
      <c r="I12" s="34"/>
      <c r="J12" s="34"/>
      <c r="K12" s="76"/>
      <c r="L12" s="34"/>
      <c r="M12" s="76">
        <f t="shared" si="0"/>
        <v>0</v>
      </c>
      <c r="N12" s="174">
        <f>SUM(M12:M19)</f>
        <v>0</v>
      </c>
    </row>
    <row r="13" spans="1:14" s="3" customFormat="1" x14ac:dyDescent="0.2">
      <c r="A13" s="164"/>
      <c r="B13" s="16">
        <v>2</v>
      </c>
      <c r="C13" s="165"/>
      <c r="D13" s="166"/>
      <c r="E13" s="159"/>
      <c r="F13" s="139" t="s">
        <v>54</v>
      </c>
      <c r="G13" s="132">
        <v>2</v>
      </c>
      <c r="H13" s="1" t="s">
        <v>28</v>
      </c>
      <c r="I13" s="34"/>
      <c r="J13" s="34"/>
      <c r="K13" s="76"/>
      <c r="L13" s="34"/>
      <c r="M13" s="76">
        <f t="shared" si="0"/>
        <v>0</v>
      </c>
      <c r="N13" s="161"/>
    </row>
    <row r="14" spans="1:14" s="3" customFormat="1" x14ac:dyDescent="0.2">
      <c r="A14" s="164"/>
      <c r="B14" s="16">
        <v>3</v>
      </c>
      <c r="C14" s="165"/>
      <c r="D14" s="166"/>
      <c r="E14" s="159"/>
      <c r="F14" s="139" t="s">
        <v>56</v>
      </c>
      <c r="G14" s="132">
        <v>2</v>
      </c>
      <c r="H14" s="1" t="s">
        <v>28</v>
      </c>
      <c r="I14" s="34"/>
      <c r="J14" s="34"/>
      <c r="K14" s="76"/>
      <c r="L14" s="34"/>
      <c r="M14" s="76">
        <f t="shared" si="0"/>
        <v>0</v>
      </c>
      <c r="N14" s="161"/>
    </row>
    <row r="15" spans="1:14" s="3" customFormat="1" x14ac:dyDescent="0.2">
      <c r="A15" s="164"/>
      <c r="B15" s="16">
        <v>4</v>
      </c>
      <c r="C15" s="165"/>
      <c r="D15" s="166"/>
      <c r="E15" s="159"/>
      <c r="F15" s="139" t="s">
        <v>55</v>
      </c>
      <c r="G15" s="132">
        <v>2</v>
      </c>
      <c r="H15" s="1" t="s">
        <v>28</v>
      </c>
      <c r="I15" s="34"/>
      <c r="J15" s="34"/>
      <c r="K15" s="76"/>
      <c r="L15" s="34"/>
      <c r="M15" s="76">
        <f t="shared" si="0"/>
        <v>0</v>
      </c>
      <c r="N15" s="161"/>
    </row>
    <row r="16" spans="1:14" s="3" customFormat="1" x14ac:dyDescent="0.2">
      <c r="A16" s="164"/>
      <c r="B16" s="16">
        <v>5</v>
      </c>
      <c r="C16" s="165"/>
      <c r="D16" s="166"/>
      <c r="E16" s="159"/>
      <c r="F16" s="139" t="s">
        <v>57</v>
      </c>
      <c r="G16" s="132">
        <v>2</v>
      </c>
      <c r="H16" s="1" t="s">
        <v>28</v>
      </c>
      <c r="I16" s="34"/>
      <c r="J16" s="34"/>
      <c r="K16" s="76"/>
      <c r="L16" s="34"/>
      <c r="M16" s="76">
        <f t="shared" si="0"/>
        <v>0</v>
      </c>
      <c r="N16" s="161"/>
    </row>
    <row r="17" spans="1:14" s="3" customFormat="1" x14ac:dyDescent="0.2">
      <c r="A17" s="164"/>
      <c r="B17" s="16">
        <v>6</v>
      </c>
      <c r="C17" s="165"/>
      <c r="D17" s="166"/>
      <c r="E17" s="159"/>
      <c r="F17" s="139" t="s">
        <v>58</v>
      </c>
      <c r="G17" s="132">
        <v>2</v>
      </c>
      <c r="H17" s="1" t="s">
        <v>28</v>
      </c>
      <c r="I17" s="34"/>
      <c r="J17" s="34"/>
      <c r="K17" s="76"/>
      <c r="L17" s="34"/>
      <c r="M17" s="76">
        <f t="shared" si="0"/>
        <v>0</v>
      </c>
      <c r="N17" s="161"/>
    </row>
    <row r="18" spans="1:14" s="3" customFormat="1" x14ac:dyDescent="0.2">
      <c r="A18" s="164"/>
      <c r="B18" s="16">
        <v>7</v>
      </c>
      <c r="C18" s="165"/>
      <c r="D18" s="166"/>
      <c r="E18" s="159"/>
      <c r="F18" s="139" t="s">
        <v>59</v>
      </c>
      <c r="G18" s="132">
        <v>2</v>
      </c>
      <c r="H18" s="1" t="s">
        <v>28</v>
      </c>
      <c r="I18" s="34"/>
      <c r="J18" s="34"/>
      <c r="K18" s="76"/>
      <c r="L18" s="34"/>
      <c r="M18" s="76">
        <f t="shared" si="0"/>
        <v>0</v>
      </c>
      <c r="N18" s="161"/>
    </row>
    <row r="19" spans="1:14" s="3" customFormat="1" x14ac:dyDescent="0.2">
      <c r="A19" s="164"/>
      <c r="B19" s="16">
        <v>8</v>
      </c>
      <c r="C19" s="165"/>
      <c r="D19" s="166"/>
      <c r="E19" s="160"/>
      <c r="F19" s="139" t="s">
        <v>60</v>
      </c>
      <c r="G19" s="132">
        <v>2</v>
      </c>
      <c r="H19" s="1" t="s">
        <v>28</v>
      </c>
      <c r="I19" s="34"/>
      <c r="J19" s="34"/>
      <c r="K19" s="76"/>
      <c r="L19" s="34"/>
      <c r="M19" s="76">
        <f t="shared" si="0"/>
        <v>0</v>
      </c>
      <c r="N19" s="161"/>
    </row>
    <row r="20" spans="1:14" s="3" customFormat="1" ht="12" customHeight="1" x14ac:dyDescent="0.2">
      <c r="A20" s="164">
        <v>5</v>
      </c>
      <c r="B20" s="17">
        <v>1</v>
      </c>
      <c r="C20" s="165" t="s">
        <v>253</v>
      </c>
      <c r="D20" s="165" t="s">
        <v>194</v>
      </c>
      <c r="E20" s="155" t="s">
        <v>252</v>
      </c>
      <c r="F20" s="139" t="s">
        <v>61</v>
      </c>
      <c r="G20" s="132">
        <v>2</v>
      </c>
      <c r="H20" s="1" t="s">
        <v>28</v>
      </c>
      <c r="I20" s="34"/>
      <c r="J20" s="34"/>
      <c r="K20" s="76"/>
      <c r="L20" s="34"/>
      <c r="M20" s="76">
        <f t="shared" si="0"/>
        <v>0</v>
      </c>
      <c r="N20" s="174">
        <f>SUM(M20:M27)</f>
        <v>0</v>
      </c>
    </row>
    <row r="21" spans="1:14" s="3" customFormat="1" x14ac:dyDescent="0.2">
      <c r="A21" s="164"/>
      <c r="B21" s="17">
        <v>2</v>
      </c>
      <c r="C21" s="165"/>
      <c r="D21" s="165"/>
      <c r="E21" s="156"/>
      <c r="F21" s="139" t="s">
        <v>62</v>
      </c>
      <c r="G21" s="132">
        <v>20</v>
      </c>
      <c r="H21" s="1" t="s">
        <v>28</v>
      </c>
      <c r="I21" s="34"/>
      <c r="J21" s="34"/>
      <c r="K21" s="76"/>
      <c r="L21" s="34"/>
      <c r="M21" s="76">
        <f t="shared" si="0"/>
        <v>0</v>
      </c>
      <c r="N21" s="161"/>
    </row>
    <row r="22" spans="1:14" s="3" customFormat="1" x14ac:dyDescent="0.2">
      <c r="A22" s="164"/>
      <c r="B22" s="17">
        <v>3</v>
      </c>
      <c r="C22" s="165"/>
      <c r="D22" s="165"/>
      <c r="E22" s="156"/>
      <c r="F22" s="139" t="s">
        <v>64</v>
      </c>
      <c r="G22" s="132">
        <v>20</v>
      </c>
      <c r="H22" s="1" t="s">
        <v>28</v>
      </c>
      <c r="I22" s="34"/>
      <c r="J22" s="34"/>
      <c r="K22" s="76"/>
      <c r="L22" s="34"/>
      <c r="M22" s="76">
        <f t="shared" si="0"/>
        <v>0</v>
      </c>
      <c r="N22" s="161"/>
    </row>
    <row r="23" spans="1:14" s="3" customFormat="1" x14ac:dyDescent="0.2">
      <c r="A23" s="164"/>
      <c r="B23" s="17">
        <v>4</v>
      </c>
      <c r="C23" s="165"/>
      <c r="D23" s="165"/>
      <c r="E23" s="156"/>
      <c r="F23" s="139" t="s">
        <v>63</v>
      </c>
      <c r="G23" s="132">
        <v>30</v>
      </c>
      <c r="H23" s="1" t="s">
        <v>28</v>
      </c>
      <c r="I23" s="34"/>
      <c r="J23" s="34"/>
      <c r="K23" s="76"/>
      <c r="L23" s="34"/>
      <c r="M23" s="76">
        <f t="shared" si="0"/>
        <v>0</v>
      </c>
      <c r="N23" s="161"/>
    </row>
    <row r="24" spans="1:14" s="3" customFormat="1" x14ac:dyDescent="0.2">
      <c r="A24" s="164"/>
      <c r="B24" s="17">
        <v>5</v>
      </c>
      <c r="C24" s="165"/>
      <c r="D24" s="165"/>
      <c r="E24" s="156"/>
      <c r="F24" s="139" t="s">
        <v>66</v>
      </c>
      <c r="G24" s="132">
        <v>20</v>
      </c>
      <c r="H24" s="1" t="s">
        <v>28</v>
      </c>
      <c r="I24" s="34"/>
      <c r="J24" s="34"/>
      <c r="K24" s="76"/>
      <c r="L24" s="34"/>
      <c r="M24" s="76">
        <f t="shared" si="0"/>
        <v>0</v>
      </c>
      <c r="N24" s="161"/>
    </row>
    <row r="25" spans="1:14" s="3" customFormat="1" x14ac:dyDescent="0.2">
      <c r="A25" s="164"/>
      <c r="B25" s="17">
        <v>6</v>
      </c>
      <c r="C25" s="165"/>
      <c r="D25" s="165"/>
      <c r="E25" s="156"/>
      <c r="F25" s="139" t="s">
        <v>65</v>
      </c>
      <c r="G25" s="132">
        <v>160</v>
      </c>
      <c r="H25" s="1" t="s">
        <v>28</v>
      </c>
      <c r="I25" s="34"/>
      <c r="J25" s="34"/>
      <c r="K25" s="76"/>
      <c r="L25" s="34"/>
      <c r="M25" s="76">
        <f t="shared" si="0"/>
        <v>0</v>
      </c>
      <c r="N25" s="161"/>
    </row>
    <row r="26" spans="1:14" s="3" customFormat="1" x14ac:dyDescent="0.2">
      <c r="A26" s="164"/>
      <c r="B26" s="17">
        <v>7</v>
      </c>
      <c r="C26" s="165"/>
      <c r="D26" s="165"/>
      <c r="E26" s="156"/>
      <c r="F26" s="139" t="s">
        <v>67</v>
      </c>
      <c r="G26" s="132">
        <v>210</v>
      </c>
      <c r="H26" s="1" t="s">
        <v>28</v>
      </c>
      <c r="I26" s="34"/>
      <c r="J26" s="34"/>
      <c r="K26" s="76"/>
      <c r="L26" s="34"/>
      <c r="M26" s="76">
        <f t="shared" si="0"/>
        <v>0</v>
      </c>
      <c r="N26" s="161"/>
    </row>
    <row r="27" spans="1:14" s="3" customFormat="1" x14ac:dyDescent="0.2">
      <c r="A27" s="164"/>
      <c r="B27" s="17">
        <v>8</v>
      </c>
      <c r="C27" s="165"/>
      <c r="D27" s="165"/>
      <c r="E27" s="157"/>
      <c r="F27" s="139" t="s">
        <v>68</v>
      </c>
      <c r="G27" s="132">
        <v>80</v>
      </c>
      <c r="H27" s="1" t="s">
        <v>28</v>
      </c>
      <c r="I27" s="34"/>
      <c r="J27" s="34"/>
      <c r="K27" s="76"/>
      <c r="L27" s="34"/>
      <c r="M27" s="76">
        <f t="shared" si="0"/>
        <v>0</v>
      </c>
      <c r="N27" s="161"/>
    </row>
    <row r="28" spans="1:14" ht="12" customHeight="1" x14ac:dyDescent="0.2">
      <c r="A28" s="167">
        <v>6</v>
      </c>
      <c r="B28" s="18">
        <v>1</v>
      </c>
      <c r="C28" s="165" t="s">
        <v>254</v>
      </c>
      <c r="D28" s="166" t="s">
        <v>46</v>
      </c>
      <c r="E28" s="158" t="s">
        <v>366</v>
      </c>
      <c r="F28" s="139" t="s">
        <v>359</v>
      </c>
      <c r="G28" s="132">
        <v>4200</v>
      </c>
      <c r="H28" s="1" t="s">
        <v>28</v>
      </c>
      <c r="I28" s="24"/>
      <c r="J28" s="24"/>
      <c r="K28" s="77"/>
      <c r="L28" s="24"/>
      <c r="M28" s="76">
        <f t="shared" si="0"/>
        <v>0</v>
      </c>
      <c r="N28" s="174">
        <f>SUM(M28:M34)</f>
        <v>0</v>
      </c>
    </row>
    <row r="29" spans="1:14" x14ac:dyDescent="0.2">
      <c r="A29" s="167"/>
      <c r="B29" s="18">
        <v>2</v>
      </c>
      <c r="C29" s="165"/>
      <c r="D29" s="166"/>
      <c r="E29" s="159"/>
      <c r="F29" s="139" t="s">
        <v>360</v>
      </c>
      <c r="G29" s="132">
        <v>3200</v>
      </c>
      <c r="H29" s="1" t="s">
        <v>28</v>
      </c>
      <c r="I29" s="24"/>
      <c r="J29" s="24"/>
      <c r="K29" s="77"/>
      <c r="L29" s="24"/>
      <c r="M29" s="76">
        <f t="shared" si="0"/>
        <v>0</v>
      </c>
      <c r="N29" s="161"/>
    </row>
    <row r="30" spans="1:14" x14ac:dyDescent="0.2">
      <c r="A30" s="167"/>
      <c r="B30" s="18">
        <v>3</v>
      </c>
      <c r="C30" s="165"/>
      <c r="D30" s="166"/>
      <c r="E30" s="159"/>
      <c r="F30" s="139" t="s">
        <v>361</v>
      </c>
      <c r="G30" s="132">
        <v>2200</v>
      </c>
      <c r="H30" s="1" t="s">
        <v>28</v>
      </c>
      <c r="I30" s="24"/>
      <c r="J30" s="24"/>
      <c r="K30" s="77"/>
      <c r="L30" s="24"/>
      <c r="M30" s="76">
        <f t="shared" si="0"/>
        <v>0</v>
      </c>
      <c r="N30" s="161"/>
    </row>
    <row r="31" spans="1:14" x14ac:dyDescent="0.2">
      <c r="A31" s="167"/>
      <c r="B31" s="18">
        <v>4</v>
      </c>
      <c r="C31" s="165"/>
      <c r="D31" s="166"/>
      <c r="E31" s="159"/>
      <c r="F31" s="139" t="s">
        <v>362</v>
      </c>
      <c r="G31" s="132">
        <v>5600</v>
      </c>
      <c r="H31" s="1" t="s">
        <v>28</v>
      </c>
      <c r="I31" s="24"/>
      <c r="J31" s="24"/>
      <c r="K31" s="77"/>
      <c r="L31" s="24"/>
      <c r="M31" s="76">
        <f t="shared" si="0"/>
        <v>0</v>
      </c>
      <c r="N31" s="161"/>
    </row>
    <row r="32" spans="1:14" x14ac:dyDescent="0.2">
      <c r="A32" s="167"/>
      <c r="B32" s="18">
        <v>5</v>
      </c>
      <c r="C32" s="165"/>
      <c r="D32" s="166"/>
      <c r="E32" s="159"/>
      <c r="F32" s="139" t="s">
        <v>363</v>
      </c>
      <c r="G32" s="132">
        <v>50</v>
      </c>
      <c r="H32" s="1" t="s">
        <v>28</v>
      </c>
      <c r="I32" s="24"/>
      <c r="J32" s="24"/>
      <c r="K32" s="77"/>
      <c r="L32" s="24"/>
      <c r="M32" s="76">
        <f t="shared" si="0"/>
        <v>0</v>
      </c>
      <c r="N32" s="161"/>
    </row>
    <row r="33" spans="1:14" x14ac:dyDescent="0.2">
      <c r="A33" s="167"/>
      <c r="B33" s="18">
        <v>6</v>
      </c>
      <c r="C33" s="165"/>
      <c r="D33" s="166"/>
      <c r="E33" s="159"/>
      <c r="F33" s="139" t="s">
        <v>364</v>
      </c>
      <c r="G33" s="132">
        <v>800</v>
      </c>
      <c r="H33" s="1" t="s">
        <v>28</v>
      </c>
      <c r="I33" s="24"/>
      <c r="J33" s="24"/>
      <c r="K33" s="77"/>
      <c r="L33" s="24"/>
      <c r="M33" s="76">
        <f t="shared" si="0"/>
        <v>0</v>
      </c>
      <c r="N33" s="161"/>
    </row>
    <row r="34" spans="1:14" x14ac:dyDescent="0.2">
      <c r="A34" s="167"/>
      <c r="B34" s="18">
        <v>7</v>
      </c>
      <c r="C34" s="165"/>
      <c r="D34" s="166"/>
      <c r="E34" s="160"/>
      <c r="F34" s="139" t="s">
        <v>365</v>
      </c>
      <c r="G34" s="132">
        <v>50</v>
      </c>
      <c r="H34" s="1" t="s">
        <v>28</v>
      </c>
      <c r="I34" s="24"/>
      <c r="J34" s="24"/>
      <c r="K34" s="77"/>
      <c r="L34" s="24"/>
      <c r="M34" s="76">
        <f t="shared" ref="M34:M65" si="1">G34*K34</f>
        <v>0</v>
      </c>
      <c r="N34" s="161"/>
    </row>
    <row r="35" spans="1:14" s="3" customFormat="1" ht="65.25" customHeight="1" x14ac:dyDescent="0.2">
      <c r="A35" s="25">
        <v>7</v>
      </c>
      <c r="B35" s="19">
        <v>1</v>
      </c>
      <c r="C35" s="26" t="s">
        <v>255</v>
      </c>
      <c r="D35" s="30" t="s">
        <v>46</v>
      </c>
      <c r="E35" s="138" t="s">
        <v>312</v>
      </c>
      <c r="F35" s="139" t="s">
        <v>347</v>
      </c>
      <c r="G35" s="132">
        <v>50</v>
      </c>
      <c r="H35" s="1" t="s">
        <v>28</v>
      </c>
      <c r="I35" s="34"/>
      <c r="J35" s="34"/>
      <c r="K35" s="76"/>
      <c r="L35" s="34"/>
      <c r="M35" s="76">
        <f t="shared" si="1"/>
        <v>0</v>
      </c>
      <c r="N35" s="79">
        <f>SUM(M35)</f>
        <v>0</v>
      </c>
    </row>
    <row r="36" spans="1:14" s="3" customFormat="1" ht="30" customHeight="1" x14ac:dyDescent="0.2">
      <c r="A36" s="164">
        <v>8</v>
      </c>
      <c r="B36" s="20">
        <v>1</v>
      </c>
      <c r="C36" s="165" t="s">
        <v>256</v>
      </c>
      <c r="D36" s="166" t="s">
        <v>46</v>
      </c>
      <c r="E36" s="158" t="s">
        <v>313</v>
      </c>
      <c r="F36" s="139" t="s">
        <v>69</v>
      </c>
      <c r="G36" s="132">
        <v>100</v>
      </c>
      <c r="H36" s="1" t="s">
        <v>28</v>
      </c>
      <c r="I36" s="34"/>
      <c r="J36" s="34"/>
      <c r="K36" s="76"/>
      <c r="L36" s="34"/>
      <c r="M36" s="76">
        <f t="shared" si="1"/>
        <v>0</v>
      </c>
      <c r="N36" s="174">
        <f>SUM(M36:M48)</f>
        <v>0</v>
      </c>
    </row>
    <row r="37" spans="1:14" s="3" customFormat="1" ht="30" customHeight="1" x14ac:dyDescent="0.2">
      <c r="A37" s="164"/>
      <c r="B37" s="20">
        <v>2</v>
      </c>
      <c r="C37" s="165"/>
      <c r="D37" s="166"/>
      <c r="E37" s="159"/>
      <c r="F37" s="139" t="s">
        <v>70</v>
      </c>
      <c r="G37" s="132">
        <v>120</v>
      </c>
      <c r="H37" s="1" t="s">
        <v>28</v>
      </c>
      <c r="I37" s="34"/>
      <c r="J37" s="34"/>
      <c r="K37" s="76"/>
      <c r="L37" s="34"/>
      <c r="M37" s="76">
        <f t="shared" si="1"/>
        <v>0</v>
      </c>
      <c r="N37" s="161"/>
    </row>
    <row r="38" spans="1:14" s="3" customFormat="1" ht="30" customHeight="1" x14ac:dyDescent="0.2">
      <c r="A38" s="164"/>
      <c r="B38" s="20">
        <v>3</v>
      </c>
      <c r="C38" s="165"/>
      <c r="D38" s="166"/>
      <c r="E38" s="159"/>
      <c r="F38" s="139" t="s">
        <v>71</v>
      </c>
      <c r="G38" s="132">
        <v>400</v>
      </c>
      <c r="H38" s="1" t="s">
        <v>28</v>
      </c>
      <c r="I38" s="34"/>
      <c r="J38" s="34"/>
      <c r="K38" s="76"/>
      <c r="L38" s="34"/>
      <c r="M38" s="76">
        <f t="shared" si="1"/>
        <v>0</v>
      </c>
      <c r="N38" s="161"/>
    </row>
    <row r="39" spans="1:14" s="3" customFormat="1" ht="30" customHeight="1" x14ac:dyDescent="0.2">
      <c r="A39" s="164"/>
      <c r="B39" s="20">
        <v>4</v>
      </c>
      <c r="C39" s="165"/>
      <c r="D39" s="166"/>
      <c r="E39" s="159"/>
      <c r="F39" s="139" t="s">
        <v>72</v>
      </c>
      <c r="G39" s="132">
        <v>340</v>
      </c>
      <c r="H39" s="1" t="s">
        <v>28</v>
      </c>
      <c r="I39" s="34"/>
      <c r="J39" s="34"/>
      <c r="K39" s="76"/>
      <c r="L39" s="34"/>
      <c r="M39" s="76">
        <f t="shared" si="1"/>
        <v>0</v>
      </c>
      <c r="N39" s="161"/>
    </row>
    <row r="40" spans="1:14" s="3" customFormat="1" ht="30" customHeight="1" x14ac:dyDescent="0.2">
      <c r="A40" s="164"/>
      <c r="B40" s="20">
        <v>5</v>
      </c>
      <c r="C40" s="165"/>
      <c r="D40" s="166"/>
      <c r="E40" s="160"/>
      <c r="F40" s="139" t="s">
        <v>73</v>
      </c>
      <c r="G40" s="132">
        <v>80</v>
      </c>
      <c r="H40" s="1" t="s">
        <v>28</v>
      </c>
      <c r="I40" s="34"/>
      <c r="J40" s="34"/>
      <c r="K40" s="76"/>
      <c r="L40" s="34"/>
      <c r="M40" s="76">
        <f t="shared" si="1"/>
        <v>0</v>
      </c>
      <c r="N40" s="161"/>
    </row>
    <row r="41" spans="1:14" s="3" customFormat="1" ht="48" customHeight="1" x14ac:dyDescent="0.2">
      <c r="A41" s="164"/>
      <c r="B41" s="20">
        <v>6</v>
      </c>
      <c r="C41" s="165" t="s">
        <v>257</v>
      </c>
      <c r="D41" s="166"/>
      <c r="E41" s="158" t="s">
        <v>258</v>
      </c>
      <c r="F41" s="139" t="s">
        <v>74</v>
      </c>
      <c r="G41" s="132">
        <v>4</v>
      </c>
      <c r="H41" s="1" t="s">
        <v>28</v>
      </c>
      <c r="I41" s="34"/>
      <c r="J41" s="34"/>
      <c r="K41" s="76"/>
      <c r="L41" s="34"/>
      <c r="M41" s="76">
        <f t="shared" si="1"/>
        <v>0</v>
      </c>
      <c r="N41" s="161"/>
    </row>
    <row r="42" spans="1:14" s="3" customFormat="1" ht="48" customHeight="1" x14ac:dyDescent="0.2">
      <c r="A42" s="164"/>
      <c r="B42" s="20">
        <v>7</v>
      </c>
      <c r="C42" s="165"/>
      <c r="D42" s="166"/>
      <c r="E42" s="159"/>
      <c r="F42" s="139" t="s">
        <v>75</v>
      </c>
      <c r="G42" s="132">
        <v>20</v>
      </c>
      <c r="H42" s="1" t="s">
        <v>28</v>
      </c>
      <c r="I42" s="34"/>
      <c r="J42" s="34"/>
      <c r="K42" s="76"/>
      <c r="L42" s="34"/>
      <c r="M42" s="76">
        <f t="shared" si="1"/>
        <v>0</v>
      </c>
      <c r="N42" s="161"/>
    </row>
    <row r="43" spans="1:14" s="3" customFormat="1" ht="48" customHeight="1" x14ac:dyDescent="0.2">
      <c r="A43" s="164"/>
      <c r="B43" s="20">
        <v>8</v>
      </c>
      <c r="C43" s="165"/>
      <c r="D43" s="166"/>
      <c r="E43" s="160"/>
      <c r="F43" s="139" t="s">
        <v>76</v>
      </c>
      <c r="G43" s="132">
        <v>2</v>
      </c>
      <c r="H43" s="1" t="s">
        <v>28</v>
      </c>
      <c r="I43" s="34"/>
      <c r="J43" s="34"/>
      <c r="K43" s="76"/>
      <c r="L43" s="34"/>
      <c r="M43" s="76">
        <f t="shared" si="1"/>
        <v>0</v>
      </c>
      <c r="N43" s="161"/>
    </row>
    <row r="44" spans="1:14" s="3" customFormat="1" ht="21" customHeight="1" x14ac:dyDescent="0.2">
      <c r="A44" s="164"/>
      <c r="B44" s="20">
        <v>9</v>
      </c>
      <c r="C44" s="168" t="s">
        <v>260</v>
      </c>
      <c r="D44" s="166"/>
      <c r="E44" s="158" t="s">
        <v>259</v>
      </c>
      <c r="F44" s="139" t="s">
        <v>77</v>
      </c>
      <c r="G44" s="132">
        <v>2</v>
      </c>
      <c r="H44" s="1" t="s">
        <v>28</v>
      </c>
      <c r="I44" s="34"/>
      <c r="J44" s="34"/>
      <c r="K44" s="76"/>
      <c r="L44" s="34"/>
      <c r="M44" s="76">
        <f t="shared" si="1"/>
        <v>0</v>
      </c>
      <c r="N44" s="161"/>
    </row>
    <row r="45" spans="1:14" s="3" customFormat="1" ht="21" customHeight="1" x14ac:dyDescent="0.2">
      <c r="A45" s="164"/>
      <c r="B45" s="20">
        <v>10</v>
      </c>
      <c r="C45" s="168"/>
      <c r="D45" s="166"/>
      <c r="E45" s="160"/>
      <c r="F45" s="139" t="s">
        <v>78</v>
      </c>
      <c r="G45" s="132">
        <v>2</v>
      </c>
      <c r="H45" s="1" t="s">
        <v>28</v>
      </c>
      <c r="I45" s="34"/>
      <c r="J45" s="34"/>
      <c r="K45" s="76"/>
      <c r="L45" s="34"/>
      <c r="M45" s="76">
        <f t="shared" si="1"/>
        <v>0</v>
      </c>
      <c r="N45" s="161"/>
    </row>
    <row r="46" spans="1:14" s="3" customFormat="1" ht="60" x14ac:dyDescent="0.2">
      <c r="A46" s="164"/>
      <c r="B46" s="20">
        <v>11</v>
      </c>
      <c r="C46" s="28" t="s">
        <v>262</v>
      </c>
      <c r="D46" s="166"/>
      <c r="E46" s="138" t="s">
        <v>301</v>
      </c>
      <c r="F46" s="139" t="s">
        <v>261</v>
      </c>
      <c r="G46" s="132">
        <v>60</v>
      </c>
      <c r="H46" s="1" t="s">
        <v>28</v>
      </c>
      <c r="I46" s="34"/>
      <c r="J46" s="34"/>
      <c r="K46" s="76"/>
      <c r="L46" s="34"/>
      <c r="M46" s="76">
        <f t="shared" si="1"/>
        <v>0</v>
      </c>
      <c r="N46" s="161"/>
    </row>
    <row r="47" spans="1:14" s="3" customFormat="1" ht="120" x14ac:dyDescent="0.2">
      <c r="A47" s="164"/>
      <c r="B47" s="20">
        <v>12</v>
      </c>
      <c r="C47" s="28" t="s">
        <v>264</v>
      </c>
      <c r="D47" s="166"/>
      <c r="E47" s="138" t="s">
        <v>314</v>
      </c>
      <c r="F47" s="139" t="s">
        <v>263</v>
      </c>
      <c r="G47" s="132">
        <v>4</v>
      </c>
      <c r="H47" s="1" t="s">
        <v>28</v>
      </c>
      <c r="I47" s="34"/>
      <c r="J47" s="34"/>
      <c r="K47" s="76"/>
      <c r="L47" s="34"/>
      <c r="M47" s="76">
        <f t="shared" si="1"/>
        <v>0</v>
      </c>
      <c r="N47" s="161"/>
    </row>
    <row r="48" spans="1:14" s="3" customFormat="1" ht="43.5" customHeight="1" x14ac:dyDescent="0.2">
      <c r="A48" s="164"/>
      <c r="B48" s="20">
        <v>13</v>
      </c>
      <c r="C48" s="28" t="s">
        <v>244</v>
      </c>
      <c r="D48" s="30" t="s">
        <v>46</v>
      </c>
      <c r="E48" s="138"/>
      <c r="F48" s="139" t="s">
        <v>245</v>
      </c>
      <c r="G48" s="132">
        <v>8</v>
      </c>
      <c r="H48" s="1" t="s">
        <v>28</v>
      </c>
      <c r="I48" s="34"/>
      <c r="J48" s="34"/>
      <c r="K48" s="76"/>
      <c r="L48" s="34"/>
      <c r="M48" s="76">
        <f t="shared" si="1"/>
        <v>0</v>
      </c>
      <c r="N48" s="161"/>
    </row>
    <row r="49" spans="1:14" s="3" customFormat="1" ht="36" x14ac:dyDescent="0.2">
      <c r="A49" s="25">
        <v>9</v>
      </c>
      <c r="B49" s="80">
        <v>1</v>
      </c>
      <c r="C49" s="28" t="s">
        <v>224</v>
      </c>
      <c r="D49" s="30" t="s">
        <v>46</v>
      </c>
      <c r="E49" s="138" t="s">
        <v>265</v>
      </c>
      <c r="F49" s="139" t="s">
        <v>217</v>
      </c>
      <c r="G49" s="132">
        <v>480</v>
      </c>
      <c r="H49" s="1" t="s">
        <v>28</v>
      </c>
      <c r="I49" s="34"/>
      <c r="J49" s="34"/>
      <c r="K49" s="76"/>
      <c r="L49" s="34"/>
      <c r="M49" s="76">
        <f t="shared" si="1"/>
        <v>0</v>
      </c>
      <c r="N49" s="79">
        <f>SUM(M49)</f>
        <v>0</v>
      </c>
    </row>
    <row r="50" spans="1:14" s="3" customFormat="1" ht="12.75" customHeight="1" x14ac:dyDescent="0.2">
      <c r="A50" s="164">
        <v>10</v>
      </c>
      <c r="B50" s="81">
        <v>1</v>
      </c>
      <c r="C50" s="165" t="s">
        <v>266</v>
      </c>
      <c r="D50" s="166" t="s">
        <v>110</v>
      </c>
      <c r="E50" s="158" t="s">
        <v>300</v>
      </c>
      <c r="F50" s="139" t="s">
        <v>106</v>
      </c>
      <c r="G50" s="132">
        <v>300</v>
      </c>
      <c r="H50" s="1" t="s">
        <v>28</v>
      </c>
      <c r="I50" s="34"/>
      <c r="J50" s="34"/>
      <c r="K50" s="76"/>
      <c r="L50" s="34"/>
      <c r="M50" s="76">
        <f t="shared" si="1"/>
        <v>0</v>
      </c>
      <c r="N50" s="174">
        <f>SUM(M50:M57)</f>
        <v>0</v>
      </c>
    </row>
    <row r="51" spans="1:14" s="3" customFormat="1" x14ac:dyDescent="0.2">
      <c r="A51" s="164"/>
      <c r="B51" s="81">
        <v>2</v>
      </c>
      <c r="C51" s="165"/>
      <c r="D51" s="166"/>
      <c r="E51" s="159"/>
      <c r="F51" s="139" t="s">
        <v>101</v>
      </c>
      <c r="G51" s="132">
        <v>4000</v>
      </c>
      <c r="H51" s="1" t="s">
        <v>28</v>
      </c>
      <c r="I51" s="34"/>
      <c r="J51" s="34"/>
      <c r="K51" s="76"/>
      <c r="L51" s="34"/>
      <c r="M51" s="76">
        <f t="shared" si="1"/>
        <v>0</v>
      </c>
      <c r="N51" s="161"/>
    </row>
    <row r="52" spans="1:14" s="3" customFormat="1" x14ac:dyDescent="0.2">
      <c r="A52" s="164"/>
      <c r="B52" s="81">
        <v>3</v>
      </c>
      <c r="C52" s="165"/>
      <c r="D52" s="166"/>
      <c r="E52" s="159"/>
      <c r="F52" s="139" t="s">
        <v>107</v>
      </c>
      <c r="G52" s="132">
        <v>10</v>
      </c>
      <c r="H52" s="1" t="s">
        <v>28</v>
      </c>
      <c r="I52" s="34"/>
      <c r="J52" s="34"/>
      <c r="K52" s="76"/>
      <c r="L52" s="34"/>
      <c r="M52" s="76">
        <f t="shared" si="1"/>
        <v>0</v>
      </c>
      <c r="N52" s="161"/>
    </row>
    <row r="53" spans="1:14" s="3" customFormat="1" x14ac:dyDescent="0.2">
      <c r="A53" s="164"/>
      <c r="B53" s="81">
        <v>4</v>
      </c>
      <c r="C53" s="165"/>
      <c r="D53" s="166"/>
      <c r="E53" s="159"/>
      <c r="F53" s="139" t="s">
        <v>102</v>
      </c>
      <c r="G53" s="132">
        <v>18000</v>
      </c>
      <c r="H53" s="1" t="s">
        <v>28</v>
      </c>
      <c r="I53" s="34"/>
      <c r="J53" s="34"/>
      <c r="K53" s="76"/>
      <c r="L53" s="34"/>
      <c r="M53" s="76">
        <f t="shared" si="1"/>
        <v>0</v>
      </c>
      <c r="N53" s="161"/>
    </row>
    <row r="54" spans="1:14" s="3" customFormat="1" x14ac:dyDescent="0.2">
      <c r="A54" s="164"/>
      <c r="B54" s="81">
        <v>5</v>
      </c>
      <c r="C54" s="165"/>
      <c r="D54" s="166"/>
      <c r="E54" s="159"/>
      <c r="F54" s="139" t="s">
        <v>103</v>
      </c>
      <c r="G54" s="132">
        <v>840</v>
      </c>
      <c r="H54" s="1" t="s">
        <v>28</v>
      </c>
      <c r="I54" s="34"/>
      <c r="J54" s="34"/>
      <c r="K54" s="76"/>
      <c r="L54" s="34"/>
      <c r="M54" s="76">
        <f t="shared" si="1"/>
        <v>0</v>
      </c>
      <c r="N54" s="161"/>
    </row>
    <row r="55" spans="1:14" s="3" customFormat="1" x14ac:dyDescent="0.2">
      <c r="A55" s="164"/>
      <c r="B55" s="81">
        <v>6</v>
      </c>
      <c r="C55" s="165"/>
      <c r="D55" s="166"/>
      <c r="E55" s="159"/>
      <c r="F55" s="139" t="s">
        <v>104</v>
      </c>
      <c r="G55" s="132">
        <v>400</v>
      </c>
      <c r="H55" s="1" t="s">
        <v>28</v>
      </c>
      <c r="I55" s="34"/>
      <c r="J55" s="34"/>
      <c r="K55" s="76"/>
      <c r="L55" s="34"/>
      <c r="M55" s="76">
        <f t="shared" si="1"/>
        <v>0</v>
      </c>
      <c r="N55" s="161"/>
    </row>
    <row r="56" spans="1:14" s="3" customFormat="1" x14ac:dyDescent="0.2">
      <c r="A56" s="164"/>
      <c r="B56" s="81">
        <v>7</v>
      </c>
      <c r="C56" s="165"/>
      <c r="D56" s="166"/>
      <c r="E56" s="159"/>
      <c r="F56" s="139" t="s">
        <v>105</v>
      </c>
      <c r="G56" s="132">
        <v>400</v>
      </c>
      <c r="H56" s="1" t="s">
        <v>28</v>
      </c>
      <c r="I56" s="34"/>
      <c r="J56" s="34"/>
      <c r="K56" s="76"/>
      <c r="L56" s="34"/>
      <c r="M56" s="76">
        <f t="shared" si="1"/>
        <v>0</v>
      </c>
      <c r="N56" s="161"/>
    </row>
    <row r="57" spans="1:14" s="3" customFormat="1" x14ac:dyDescent="0.2">
      <c r="A57" s="164"/>
      <c r="B57" s="81">
        <v>8</v>
      </c>
      <c r="C57" s="165"/>
      <c r="D57" s="166"/>
      <c r="E57" s="160"/>
      <c r="F57" s="139" t="s">
        <v>108</v>
      </c>
      <c r="G57" s="132">
        <v>20</v>
      </c>
      <c r="H57" s="1" t="s">
        <v>28</v>
      </c>
      <c r="I57" s="34"/>
      <c r="J57" s="34"/>
      <c r="K57" s="76"/>
      <c r="L57" s="34"/>
      <c r="M57" s="76">
        <f t="shared" si="1"/>
        <v>0</v>
      </c>
      <c r="N57" s="161"/>
    </row>
    <row r="58" spans="1:14" s="3" customFormat="1" ht="24" x14ac:dyDescent="0.2">
      <c r="A58" s="25">
        <v>11</v>
      </c>
      <c r="B58" s="82">
        <v>1</v>
      </c>
      <c r="C58" s="26" t="s">
        <v>24</v>
      </c>
      <c r="D58" s="30" t="s">
        <v>110</v>
      </c>
      <c r="E58" s="138"/>
      <c r="F58" s="139" t="s">
        <v>109</v>
      </c>
      <c r="G58" s="132">
        <v>120</v>
      </c>
      <c r="H58" s="1" t="s">
        <v>28</v>
      </c>
      <c r="I58" s="34"/>
      <c r="J58" s="34"/>
      <c r="K58" s="76"/>
      <c r="L58" s="34"/>
      <c r="M58" s="76">
        <f t="shared" si="1"/>
        <v>0</v>
      </c>
      <c r="N58" s="79">
        <f>SUM(M58)</f>
        <v>0</v>
      </c>
    </row>
    <row r="59" spans="1:14" s="3" customFormat="1" ht="24" x14ac:dyDescent="0.2">
      <c r="A59" s="25">
        <v>12</v>
      </c>
      <c r="B59" s="83">
        <v>1</v>
      </c>
      <c r="C59" s="26" t="s">
        <v>267</v>
      </c>
      <c r="D59" s="30" t="s">
        <v>110</v>
      </c>
      <c r="E59" s="138" t="s">
        <v>269</v>
      </c>
      <c r="F59" s="139" t="s">
        <v>268</v>
      </c>
      <c r="G59" s="132">
        <v>100</v>
      </c>
      <c r="H59" s="1" t="s">
        <v>28</v>
      </c>
      <c r="I59" s="34"/>
      <c r="J59" s="34"/>
      <c r="K59" s="76"/>
      <c r="L59" s="34"/>
      <c r="M59" s="76">
        <f t="shared" si="1"/>
        <v>0</v>
      </c>
      <c r="N59" s="79">
        <f>SUM(M59)</f>
        <v>0</v>
      </c>
    </row>
    <row r="60" spans="1:14" s="3" customFormat="1" ht="18.75" customHeight="1" x14ac:dyDescent="0.2">
      <c r="A60" s="164">
        <v>13</v>
      </c>
      <c r="B60" s="84">
        <v>1</v>
      </c>
      <c r="C60" s="165" t="s">
        <v>349</v>
      </c>
      <c r="D60" s="166" t="s">
        <v>46</v>
      </c>
      <c r="E60" s="158" t="s">
        <v>270</v>
      </c>
      <c r="F60" s="139" t="s">
        <v>379</v>
      </c>
      <c r="G60" s="132">
        <v>50</v>
      </c>
      <c r="H60" s="1" t="s">
        <v>28</v>
      </c>
      <c r="I60" s="34"/>
      <c r="J60" s="34"/>
      <c r="K60" s="76"/>
      <c r="L60" s="34"/>
      <c r="M60" s="76">
        <f t="shared" si="1"/>
        <v>0</v>
      </c>
      <c r="N60" s="174">
        <f>SUM(M60:M61)</f>
        <v>0</v>
      </c>
    </row>
    <row r="61" spans="1:14" ht="21" customHeight="1" x14ac:dyDescent="0.2">
      <c r="A61" s="164"/>
      <c r="B61" s="84">
        <v>2</v>
      </c>
      <c r="C61" s="165"/>
      <c r="D61" s="166"/>
      <c r="E61" s="160"/>
      <c r="F61" s="139" t="s">
        <v>350</v>
      </c>
      <c r="G61" s="132">
        <v>400</v>
      </c>
      <c r="H61" s="1" t="s">
        <v>28</v>
      </c>
      <c r="I61" s="24"/>
      <c r="J61" s="24"/>
      <c r="K61" s="77"/>
      <c r="L61" s="24"/>
      <c r="M61" s="76">
        <f t="shared" si="1"/>
        <v>0</v>
      </c>
      <c r="N61" s="161"/>
    </row>
    <row r="62" spans="1:14" ht="23.25" customHeight="1" x14ac:dyDescent="0.2">
      <c r="A62" s="167">
        <v>14</v>
      </c>
      <c r="B62" s="85">
        <v>1</v>
      </c>
      <c r="C62" s="165" t="s">
        <v>351</v>
      </c>
      <c r="D62" s="166" t="s">
        <v>46</v>
      </c>
      <c r="E62" s="158" t="s">
        <v>271</v>
      </c>
      <c r="F62" s="139" t="s">
        <v>2</v>
      </c>
      <c r="G62" s="132">
        <v>80000</v>
      </c>
      <c r="H62" s="1" t="s">
        <v>28</v>
      </c>
      <c r="I62" s="24"/>
      <c r="J62" s="24"/>
      <c r="K62" s="77"/>
      <c r="L62" s="24"/>
      <c r="M62" s="76">
        <f t="shared" si="1"/>
        <v>0</v>
      </c>
      <c r="N62" s="174">
        <f>SUM(M62:M64)</f>
        <v>0</v>
      </c>
    </row>
    <row r="63" spans="1:14" ht="23.25" customHeight="1" x14ac:dyDescent="0.2">
      <c r="A63" s="167"/>
      <c r="B63" s="85">
        <v>2</v>
      </c>
      <c r="C63" s="165"/>
      <c r="D63" s="166"/>
      <c r="E63" s="159"/>
      <c r="F63" s="139" t="s">
        <v>367</v>
      </c>
      <c r="G63" s="132">
        <v>30000</v>
      </c>
      <c r="H63" s="1" t="s">
        <v>28</v>
      </c>
      <c r="I63" s="24"/>
      <c r="J63" s="24"/>
      <c r="K63" s="77"/>
      <c r="L63" s="24"/>
      <c r="M63" s="76">
        <f t="shared" si="1"/>
        <v>0</v>
      </c>
      <c r="N63" s="161"/>
    </row>
    <row r="64" spans="1:14" ht="23.25" customHeight="1" x14ac:dyDescent="0.2">
      <c r="A64" s="167"/>
      <c r="B64" s="85">
        <v>3</v>
      </c>
      <c r="C64" s="165"/>
      <c r="D64" s="166"/>
      <c r="E64" s="160"/>
      <c r="F64" s="139" t="s">
        <v>6</v>
      </c>
      <c r="G64" s="132">
        <v>2000</v>
      </c>
      <c r="H64" s="1" t="s">
        <v>28</v>
      </c>
      <c r="I64" s="24"/>
      <c r="J64" s="24"/>
      <c r="K64" s="77"/>
      <c r="L64" s="24"/>
      <c r="M64" s="76">
        <f t="shared" si="1"/>
        <v>0</v>
      </c>
      <c r="N64" s="161"/>
    </row>
    <row r="65" spans="1:14" ht="84" x14ac:dyDescent="0.2">
      <c r="A65" s="27">
        <v>15</v>
      </c>
      <c r="B65" s="86">
        <v>1</v>
      </c>
      <c r="C65" s="28" t="s">
        <v>222</v>
      </c>
      <c r="D65" s="166"/>
      <c r="E65" s="138" t="s">
        <v>272</v>
      </c>
      <c r="F65" s="139" t="s">
        <v>222</v>
      </c>
      <c r="G65" s="132">
        <v>40000</v>
      </c>
      <c r="H65" s="1" t="s">
        <v>28</v>
      </c>
      <c r="I65" s="24"/>
      <c r="J65" s="24"/>
      <c r="K65" s="77"/>
      <c r="L65" s="24"/>
      <c r="M65" s="76">
        <f t="shared" si="1"/>
        <v>0</v>
      </c>
      <c r="N65" s="79">
        <f>SUM(M65)</f>
        <v>0</v>
      </c>
    </row>
    <row r="66" spans="1:14" ht="48" x14ac:dyDescent="0.2">
      <c r="A66" s="164">
        <v>16</v>
      </c>
      <c r="B66" s="87">
        <v>1</v>
      </c>
      <c r="C66" s="26" t="s">
        <v>273</v>
      </c>
      <c r="D66" s="166" t="s">
        <v>46</v>
      </c>
      <c r="E66" s="138" t="s">
        <v>368</v>
      </c>
      <c r="F66" s="139" t="s">
        <v>34</v>
      </c>
      <c r="G66" s="132">
        <v>137000</v>
      </c>
      <c r="H66" s="1" t="s">
        <v>28</v>
      </c>
      <c r="I66" s="24"/>
      <c r="J66" s="24"/>
      <c r="K66" s="77"/>
      <c r="L66" s="24"/>
      <c r="M66" s="76">
        <f t="shared" ref="M66:M97" si="2">G66*K66</f>
        <v>0</v>
      </c>
      <c r="N66" s="174">
        <f>SUM(M66:M68)</f>
        <v>0</v>
      </c>
    </row>
    <row r="67" spans="1:14" ht="48" x14ac:dyDescent="0.2">
      <c r="A67" s="164"/>
      <c r="B67" s="87">
        <v>2</v>
      </c>
      <c r="C67" s="26" t="s">
        <v>274</v>
      </c>
      <c r="D67" s="166"/>
      <c r="E67" s="138" t="s">
        <v>368</v>
      </c>
      <c r="F67" s="139" t="s">
        <v>35</v>
      </c>
      <c r="G67" s="132">
        <v>1000</v>
      </c>
      <c r="H67" s="1" t="s">
        <v>28</v>
      </c>
      <c r="I67" s="24"/>
      <c r="J67" s="24"/>
      <c r="K67" s="77"/>
      <c r="L67" s="24"/>
      <c r="M67" s="76">
        <f t="shared" si="2"/>
        <v>0</v>
      </c>
      <c r="N67" s="161"/>
    </row>
    <row r="68" spans="1:14" s="3" customFormat="1" ht="36" customHeight="1" x14ac:dyDescent="0.2">
      <c r="A68" s="164"/>
      <c r="B68" s="87">
        <v>3</v>
      </c>
      <c r="C68" s="26" t="s">
        <v>273</v>
      </c>
      <c r="D68" s="166"/>
      <c r="E68" s="138" t="s">
        <v>369</v>
      </c>
      <c r="F68" s="139" t="s">
        <v>36</v>
      </c>
      <c r="G68" s="132">
        <v>1000</v>
      </c>
      <c r="H68" s="1" t="s">
        <v>28</v>
      </c>
      <c r="I68" s="34"/>
      <c r="J68" s="34"/>
      <c r="K68" s="76"/>
      <c r="L68" s="34"/>
      <c r="M68" s="76">
        <f t="shared" si="2"/>
        <v>0</v>
      </c>
      <c r="N68" s="161"/>
    </row>
    <row r="69" spans="1:14" s="3" customFormat="1" ht="36" customHeight="1" x14ac:dyDescent="0.2">
      <c r="A69" s="25">
        <v>17</v>
      </c>
      <c r="B69" s="88">
        <v>1</v>
      </c>
      <c r="C69" s="165" t="s">
        <v>275</v>
      </c>
      <c r="D69" s="165" t="s">
        <v>93</v>
      </c>
      <c r="E69" s="155" t="s">
        <v>276</v>
      </c>
      <c r="F69" s="139" t="s">
        <v>315</v>
      </c>
      <c r="G69" s="132">
        <v>100</v>
      </c>
      <c r="H69" s="1" t="s">
        <v>28</v>
      </c>
      <c r="I69" s="34"/>
      <c r="J69" s="34"/>
      <c r="K69" s="76"/>
      <c r="L69" s="34"/>
      <c r="M69" s="76">
        <f t="shared" si="2"/>
        <v>0</v>
      </c>
      <c r="N69" s="79">
        <f>SUM(M69)</f>
        <v>0</v>
      </c>
    </row>
    <row r="70" spans="1:14" s="3" customFormat="1" ht="60" x14ac:dyDescent="0.2">
      <c r="A70" s="164">
        <v>18</v>
      </c>
      <c r="B70" s="89">
        <v>1</v>
      </c>
      <c r="C70" s="165"/>
      <c r="D70" s="165"/>
      <c r="E70" s="156"/>
      <c r="F70" s="139" t="s">
        <v>374</v>
      </c>
      <c r="G70" s="132">
        <v>10</v>
      </c>
      <c r="H70" s="1" t="s">
        <v>28</v>
      </c>
      <c r="I70" s="34"/>
      <c r="J70" s="34"/>
      <c r="K70" s="76"/>
      <c r="L70" s="34"/>
      <c r="M70" s="76">
        <f t="shared" si="2"/>
        <v>0</v>
      </c>
      <c r="N70" s="174">
        <f>SUM(M70:M73)</f>
        <v>0</v>
      </c>
    </row>
    <row r="71" spans="1:14" s="3" customFormat="1" ht="60" x14ac:dyDescent="0.2">
      <c r="A71" s="164"/>
      <c r="B71" s="89">
        <v>2</v>
      </c>
      <c r="C71" s="165"/>
      <c r="D71" s="165"/>
      <c r="E71" s="156"/>
      <c r="F71" s="139" t="s">
        <v>373</v>
      </c>
      <c r="G71" s="132">
        <v>10</v>
      </c>
      <c r="H71" s="1" t="s">
        <v>28</v>
      </c>
      <c r="I71" s="34"/>
      <c r="J71" s="34"/>
      <c r="K71" s="76"/>
      <c r="L71" s="34"/>
      <c r="M71" s="76">
        <f t="shared" si="2"/>
        <v>0</v>
      </c>
      <c r="N71" s="161"/>
    </row>
    <row r="72" spans="1:14" s="3" customFormat="1" ht="36" x14ac:dyDescent="0.2">
      <c r="A72" s="164"/>
      <c r="B72" s="89">
        <v>3</v>
      </c>
      <c r="C72" s="165"/>
      <c r="D72" s="165"/>
      <c r="E72" s="156"/>
      <c r="F72" s="139" t="s">
        <v>371</v>
      </c>
      <c r="G72" s="132">
        <v>20</v>
      </c>
      <c r="H72" s="1" t="s">
        <v>28</v>
      </c>
      <c r="I72" s="34"/>
      <c r="J72" s="34"/>
      <c r="K72" s="76"/>
      <c r="L72" s="34"/>
      <c r="M72" s="76">
        <f t="shared" si="2"/>
        <v>0</v>
      </c>
      <c r="N72" s="161"/>
    </row>
    <row r="73" spans="1:14" s="3" customFormat="1" ht="36" x14ac:dyDescent="0.2">
      <c r="A73" s="164"/>
      <c r="B73" s="89">
        <v>4</v>
      </c>
      <c r="C73" s="165"/>
      <c r="D73" s="165"/>
      <c r="E73" s="157"/>
      <c r="F73" s="139" t="s">
        <v>372</v>
      </c>
      <c r="G73" s="132">
        <v>20</v>
      </c>
      <c r="H73" s="1" t="s">
        <v>28</v>
      </c>
      <c r="I73" s="34"/>
      <c r="J73" s="34"/>
      <c r="K73" s="76"/>
      <c r="L73" s="34"/>
      <c r="M73" s="76">
        <f t="shared" si="2"/>
        <v>0</v>
      </c>
      <c r="N73" s="161"/>
    </row>
    <row r="74" spans="1:14" s="3" customFormat="1" ht="60" x14ac:dyDescent="0.2">
      <c r="A74" s="25">
        <v>19</v>
      </c>
      <c r="B74" s="90">
        <v>1</v>
      </c>
      <c r="C74" s="26" t="s">
        <v>277</v>
      </c>
      <c r="D74" s="26" t="s">
        <v>46</v>
      </c>
      <c r="E74" s="137" t="s">
        <v>278</v>
      </c>
      <c r="F74" s="139" t="s">
        <v>4</v>
      </c>
      <c r="G74" s="132">
        <v>28000</v>
      </c>
      <c r="H74" s="1" t="s">
        <v>28</v>
      </c>
      <c r="I74" s="34"/>
      <c r="J74" s="34"/>
      <c r="K74" s="76"/>
      <c r="L74" s="34"/>
      <c r="M74" s="76">
        <f t="shared" si="2"/>
        <v>0</v>
      </c>
      <c r="N74" s="79">
        <f>SUM(M74)</f>
        <v>0</v>
      </c>
    </row>
    <row r="75" spans="1:14" s="3" customFormat="1" ht="12" customHeight="1" x14ac:dyDescent="0.2">
      <c r="A75" s="164">
        <v>20</v>
      </c>
      <c r="B75" s="91">
        <v>1</v>
      </c>
      <c r="C75" s="165" t="s">
        <v>279</v>
      </c>
      <c r="D75" s="165" t="s">
        <v>46</v>
      </c>
      <c r="E75" s="155" t="s">
        <v>299</v>
      </c>
      <c r="F75" s="139" t="s">
        <v>79</v>
      </c>
      <c r="G75" s="132">
        <v>10000</v>
      </c>
      <c r="H75" s="1" t="s">
        <v>28</v>
      </c>
      <c r="I75" s="34"/>
      <c r="J75" s="34"/>
      <c r="K75" s="76"/>
      <c r="L75" s="34"/>
      <c r="M75" s="76">
        <f t="shared" si="2"/>
        <v>0</v>
      </c>
      <c r="N75" s="174">
        <f>SUM(M75:M82)</f>
        <v>0</v>
      </c>
    </row>
    <row r="76" spans="1:14" s="3" customFormat="1" x14ac:dyDescent="0.2">
      <c r="A76" s="164"/>
      <c r="B76" s="91">
        <v>2</v>
      </c>
      <c r="C76" s="165"/>
      <c r="D76" s="165"/>
      <c r="E76" s="156"/>
      <c r="F76" s="139" t="s">
        <v>80</v>
      </c>
      <c r="G76" s="132">
        <v>14000</v>
      </c>
      <c r="H76" s="1" t="s">
        <v>28</v>
      </c>
      <c r="I76" s="34"/>
      <c r="J76" s="34"/>
      <c r="K76" s="76"/>
      <c r="L76" s="34"/>
      <c r="M76" s="76">
        <f t="shared" si="2"/>
        <v>0</v>
      </c>
      <c r="N76" s="161"/>
    </row>
    <row r="77" spans="1:14" s="3" customFormat="1" x14ac:dyDescent="0.2">
      <c r="A77" s="164"/>
      <c r="B77" s="91">
        <v>3</v>
      </c>
      <c r="C77" s="165"/>
      <c r="D77" s="165"/>
      <c r="E77" s="156"/>
      <c r="F77" s="139" t="s">
        <v>81</v>
      </c>
      <c r="G77" s="132">
        <v>20000</v>
      </c>
      <c r="H77" s="1" t="s">
        <v>28</v>
      </c>
      <c r="I77" s="34"/>
      <c r="J77" s="34"/>
      <c r="K77" s="76"/>
      <c r="L77" s="34"/>
      <c r="M77" s="76">
        <f t="shared" si="2"/>
        <v>0</v>
      </c>
      <c r="N77" s="161"/>
    </row>
    <row r="78" spans="1:14" s="3" customFormat="1" x14ac:dyDescent="0.2">
      <c r="A78" s="164"/>
      <c r="B78" s="91">
        <v>4</v>
      </c>
      <c r="C78" s="165"/>
      <c r="D78" s="165"/>
      <c r="E78" s="156"/>
      <c r="F78" s="139" t="s">
        <v>82</v>
      </c>
      <c r="G78" s="132">
        <v>8000</v>
      </c>
      <c r="H78" s="1" t="s">
        <v>28</v>
      </c>
      <c r="I78" s="34"/>
      <c r="J78" s="34"/>
      <c r="K78" s="76"/>
      <c r="L78" s="34"/>
      <c r="M78" s="76">
        <f t="shared" si="2"/>
        <v>0</v>
      </c>
      <c r="N78" s="161"/>
    </row>
    <row r="79" spans="1:14" s="3" customFormat="1" x14ac:dyDescent="0.2">
      <c r="A79" s="164"/>
      <c r="B79" s="91">
        <v>5</v>
      </c>
      <c r="C79" s="165"/>
      <c r="D79" s="165"/>
      <c r="E79" s="156"/>
      <c r="F79" s="139" t="s">
        <v>83</v>
      </c>
      <c r="G79" s="132">
        <v>83000</v>
      </c>
      <c r="H79" s="1" t="s">
        <v>28</v>
      </c>
      <c r="I79" s="34"/>
      <c r="J79" s="34"/>
      <c r="K79" s="76"/>
      <c r="L79" s="34"/>
      <c r="M79" s="76">
        <f t="shared" si="2"/>
        <v>0</v>
      </c>
      <c r="N79" s="161"/>
    </row>
    <row r="80" spans="1:14" s="3" customFormat="1" x14ac:dyDescent="0.2">
      <c r="A80" s="164"/>
      <c r="B80" s="91">
        <v>6</v>
      </c>
      <c r="C80" s="165"/>
      <c r="D80" s="165"/>
      <c r="E80" s="156"/>
      <c r="F80" s="139" t="s">
        <v>84</v>
      </c>
      <c r="G80" s="132">
        <v>54000</v>
      </c>
      <c r="H80" s="1" t="s">
        <v>28</v>
      </c>
      <c r="I80" s="34"/>
      <c r="J80" s="34"/>
      <c r="K80" s="76"/>
      <c r="L80" s="34"/>
      <c r="M80" s="76">
        <f t="shared" si="2"/>
        <v>0</v>
      </c>
      <c r="N80" s="161"/>
    </row>
    <row r="81" spans="1:14" s="3" customFormat="1" x14ac:dyDescent="0.2">
      <c r="A81" s="164"/>
      <c r="B81" s="91">
        <v>7</v>
      </c>
      <c r="C81" s="165"/>
      <c r="D81" s="165"/>
      <c r="E81" s="156"/>
      <c r="F81" s="139" t="s">
        <v>85</v>
      </c>
      <c r="G81" s="132">
        <v>18000</v>
      </c>
      <c r="H81" s="1" t="s">
        <v>28</v>
      </c>
      <c r="I81" s="34"/>
      <c r="J81" s="34"/>
      <c r="K81" s="76"/>
      <c r="L81" s="34"/>
      <c r="M81" s="76">
        <f t="shared" si="2"/>
        <v>0</v>
      </c>
      <c r="N81" s="161"/>
    </row>
    <row r="82" spans="1:14" s="3" customFormat="1" x14ac:dyDescent="0.2">
      <c r="A82" s="164"/>
      <c r="B82" s="91">
        <v>8</v>
      </c>
      <c r="C82" s="165"/>
      <c r="D82" s="165"/>
      <c r="E82" s="157"/>
      <c r="F82" s="139" t="s">
        <v>86</v>
      </c>
      <c r="G82" s="132">
        <v>7000</v>
      </c>
      <c r="H82" s="1" t="s">
        <v>28</v>
      </c>
      <c r="I82" s="34"/>
      <c r="J82" s="34"/>
      <c r="K82" s="76"/>
      <c r="L82" s="34"/>
      <c r="M82" s="76">
        <f t="shared" si="2"/>
        <v>0</v>
      </c>
      <c r="N82" s="161"/>
    </row>
    <row r="83" spans="1:14" s="3" customFormat="1" ht="24" x14ac:dyDescent="0.2">
      <c r="A83" s="25">
        <v>21</v>
      </c>
      <c r="B83" s="92">
        <v>1</v>
      </c>
      <c r="C83" s="28" t="s">
        <v>25</v>
      </c>
      <c r="D83" s="26" t="s">
        <v>110</v>
      </c>
      <c r="E83" s="137"/>
      <c r="F83" s="139" t="s">
        <v>370</v>
      </c>
      <c r="G83" s="132">
        <v>1000</v>
      </c>
      <c r="H83" s="1" t="s">
        <v>26</v>
      </c>
      <c r="I83" s="34"/>
      <c r="J83" s="34"/>
      <c r="K83" s="76"/>
      <c r="L83" s="34"/>
      <c r="M83" s="76">
        <f t="shared" si="2"/>
        <v>0</v>
      </c>
      <c r="N83" s="79">
        <f>SUM(M83)</f>
        <v>0</v>
      </c>
    </row>
    <row r="84" spans="1:14" s="3" customFormat="1" ht="50.25" customHeight="1" x14ac:dyDescent="0.2">
      <c r="A84" s="25">
        <v>22</v>
      </c>
      <c r="B84" s="93">
        <v>1</v>
      </c>
      <c r="C84" s="28" t="s">
        <v>30</v>
      </c>
      <c r="D84" s="30" t="s">
        <v>94</v>
      </c>
      <c r="E84" s="138"/>
      <c r="F84" s="139" t="s">
        <v>243</v>
      </c>
      <c r="G84" s="133">
        <v>320</v>
      </c>
      <c r="H84" s="4" t="s">
        <v>28</v>
      </c>
      <c r="I84" s="34"/>
      <c r="J84" s="34"/>
      <c r="K84" s="76"/>
      <c r="L84" s="34"/>
      <c r="M84" s="76">
        <f t="shared" si="2"/>
        <v>0</v>
      </c>
      <c r="N84" s="79">
        <f>SUM(M84)</f>
        <v>0</v>
      </c>
    </row>
    <row r="85" spans="1:14" s="3" customFormat="1" ht="12" customHeight="1" x14ac:dyDescent="0.2">
      <c r="A85" s="164">
        <v>23</v>
      </c>
      <c r="B85" s="94">
        <v>1</v>
      </c>
      <c r="C85" s="165" t="s">
        <v>280</v>
      </c>
      <c r="D85" s="166" t="s">
        <v>93</v>
      </c>
      <c r="E85" s="158" t="s">
        <v>356</v>
      </c>
      <c r="F85" s="139" t="s">
        <v>87</v>
      </c>
      <c r="G85" s="133">
        <v>6</v>
      </c>
      <c r="H85" s="4" t="s">
        <v>28</v>
      </c>
      <c r="I85" s="34"/>
      <c r="J85" s="34"/>
      <c r="K85" s="76"/>
      <c r="L85" s="34"/>
      <c r="M85" s="76">
        <f t="shared" si="2"/>
        <v>0</v>
      </c>
      <c r="N85" s="174">
        <f>SUM(M85:M90)</f>
        <v>0</v>
      </c>
    </row>
    <row r="86" spans="1:14" s="3" customFormat="1" x14ac:dyDescent="0.2">
      <c r="A86" s="164"/>
      <c r="B86" s="94">
        <v>2</v>
      </c>
      <c r="C86" s="165"/>
      <c r="D86" s="166"/>
      <c r="E86" s="159"/>
      <c r="F86" s="139" t="s">
        <v>88</v>
      </c>
      <c r="G86" s="133">
        <v>40</v>
      </c>
      <c r="H86" s="4" t="s">
        <v>28</v>
      </c>
      <c r="I86" s="34"/>
      <c r="J86" s="34"/>
      <c r="K86" s="76"/>
      <c r="L86" s="34"/>
      <c r="M86" s="76">
        <f t="shared" si="2"/>
        <v>0</v>
      </c>
      <c r="N86" s="161"/>
    </row>
    <row r="87" spans="1:14" s="3" customFormat="1" x14ac:dyDescent="0.2">
      <c r="A87" s="164"/>
      <c r="B87" s="94">
        <v>3</v>
      </c>
      <c r="C87" s="165"/>
      <c r="D87" s="166"/>
      <c r="E87" s="159"/>
      <c r="F87" s="139" t="s">
        <v>89</v>
      </c>
      <c r="G87" s="133">
        <v>40</v>
      </c>
      <c r="H87" s="4" t="s">
        <v>28</v>
      </c>
      <c r="I87" s="34"/>
      <c r="J87" s="34"/>
      <c r="K87" s="76"/>
      <c r="L87" s="34"/>
      <c r="M87" s="76">
        <f t="shared" si="2"/>
        <v>0</v>
      </c>
      <c r="N87" s="161"/>
    </row>
    <row r="88" spans="1:14" s="3" customFormat="1" x14ac:dyDescent="0.2">
      <c r="A88" s="164"/>
      <c r="B88" s="94">
        <v>4</v>
      </c>
      <c r="C88" s="165"/>
      <c r="D88" s="166"/>
      <c r="E88" s="159"/>
      <c r="F88" s="139" t="s">
        <v>90</v>
      </c>
      <c r="G88" s="133">
        <v>40</v>
      </c>
      <c r="H88" s="4" t="s">
        <v>28</v>
      </c>
      <c r="I88" s="34"/>
      <c r="J88" s="34"/>
      <c r="K88" s="76"/>
      <c r="L88" s="34"/>
      <c r="M88" s="76">
        <f t="shared" si="2"/>
        <v>0</v>
      </c>
      <c r="N88" s="161"/>
    </row>
    <row r="89" spans="1:14" s="3" customFormat="1" x14ac:dyDescent="0.2">
      <c r="A89" s="164"/>
      <c r="B89" s="94">
        <v>5</v>
      </c>
      <c r="C89" s="165"/>
      <c r="D89" s="166"/>
      <c r="E89" s="159"/>
      <c r="F89" s="139" t="s">
        <v>91</v>
      </c>
      <c r="G89" s="133">
        <v>20</v>
      </c>
      <c r="H89" s="4" t="s">
        <v>28</v>
      </c>
      <c r="I89" s="34"/>
      <c r="J89" s="34"/>
      <c r="K89" s="76"/>
      <c r="L89" s="34"/>
      <c r="M89" s="76">
        <f t="shared" si="2"/>
        <v>0</v>
      </c>
      <c r="N89" s="161"/>
    </row>
    <row r="90" spans="1:14" ht="12" customHeight="1" x14ac:dyDescent="0.2">
      <c r="A90" s="164"/>
      <c r="B90" s="94">
        <v>6</v>
      </c>
      <c r="C90" s="165"/>
      <c r="D90" s="166"/>
      <c r="E90" s="159"/>
      <c r="F90" s="139" t="s">
        <v>92</v>
      </c>
      <c r="G90" s="133">
        <v>20</v>
      </c>
      <c r="H90" s="4" t="s">
        <v>28</v>
      </c>
      <c r="I90" s="24"/>
      <c r="J90" s="24"/>
      <c r="K90" s="77"/>
      <c r="L90" s="24"/>
      <c r="M90" s="76">
        <f t="shared" si="2"/>
        <v>0</v>
      </c>
      <c r="N90" s="161"/>
    </row>
    <row r="91" spans="1:14" ht="12" customHeight="1" x14ac:dyDescent="0.2">
      <c r="A91" s="164">
        <v>24</v>
      </c>
      <c r="B91" s="95">
        <v>1</v>
      </c>
      <c r="C91" s="165"/>
      <c r="D91" s="166" t="s">
        <v>93</v>
      </c>
      <c r="E91" s="159"/>
      <c r="F91" s="139" t="s">
        <v>95</v>
      </c>
      <c r="G91" s="133">
        <v>2</v>
      </c>
      <c r="H91" s="4" t="s">
        <v>28</v>
      </c>
      <c r="I91" s="24"/>
      <c r="J91" s="24"/>
      <c r="K91" s="77"/>
      <c r="L91" s="24"/>
      <c r="M91" s="76">
        <f t="shared" si="2"/>
        <v>0</v>
      </c>
      <c r="N91" s="174">
        <f>SUM(M91:M96)</f>
        <v>0</v>
      </c>
    </row>
    <row r="92" spans="1:14" x14ac:dyDescent="0.2">
      <c r="A92" s="164"/>
      <c r="B92" s="95">
        <v>2</v>
      </c>
      <c r="C92" s="165"/>
      <c r="D92" s="166"/>
      <c r="E92" s="159"/>
      <c r="F92" s="139" t="s">
        <v>96</v>
      </c>
      <c r="G92" s="133">
        <v>2</v>
      </c>
      <c r="H92" s="4" t="s">
        <v>28</v>
      </c>
      <c r="I92" s="24"/>
      <c r="J92" s="24"/>
      <c r="K92" s="77"/>
      <c r="L92" s="24"/>
      <c r="M92" s="76">
        <f t="shared" si="2"/>
        <v>0</v>
      </c>
      <c r="N92" s="161"/>
    </row>
    <row r="93" spans="1:14" x14ac:dyDescent="0.2">
      <c r="A93" s="164"/>
      <c r="B93" s="95">
        <v>3</v>
      </c>
      <c r="C93" s="165"/>
      <c r="D93" s="166"/>
      <c r="E93" s="159"/>
      <c r="F93" s="139" t="s">
        <v>97</v>
      </c>
      <c r="G93" s="133">
        <v>2</v>
      </c>
      <c r="H93" s="4" t="s">
        <v>28</v>
      </c>
      <c r="I93" s="24"/>
      <c r="J93" s="24"/>
      <c r="K93" s="77"/>
      <c r="L93" s="24"/>
      <c r="M93" s="76">
        <f t="shared" si="2"/>
        <v>0</v>
      </c>
      <c r="N93" s="161"/>
    </row>
    <row r="94" spans="1:14" x14ac:dyDescent="0.2">
      <c r="A94" s="164"/>
      <c r="B94" s="95">
        <v>4</v>
      </c>
      <c r="C94" s="165"/>
      <c r="D94" s="166"/>
      <c r="E94" s="159"/>
      <c r="F94" s="139" t="s">
        <v>98</v>
      </c>
      <c r="G94" s="133">
        <v>2</v>
      </c>
      <c r="H94" s="4" t="s">
        <v>28</v>
      </c>
      <c r="I94" s="24"/>
      <c r="J94" s="24"/>
      <c r="K94" s="77"/>
      <c r="L94" s="24"/>
      <c r="M94" s="76">
        <f t="shared" si="2"/>
        <v>0</v>
      </c>
      <c r="N94" s="161"/>
    </row>
    <row r="95" spans="1:14" x14ac:dyDescent="0.2">
      <c r="A95" s="164"/>
      <c r="B95" s="95">
        <v>5</v>
      </c>
      <c r="C95" s="165"/>
      <c r="D95" s="166"/>
      <c r="E95" s="159"/>
      <c r="F95" s="139" t="s">
        <v>99</v>
      </c>
      <c r="G95" s="133">
        <v>2</v>
      </c>
      <c r="H95" s="4" t="s">
        <v>28</v>
      </c>
      <c r="I95" s="24"/>
      <c r="J95" s="24"/>
      <c r="K95" s="77"/>
      <c r="L95" s="24"/>
      <c r="M95" s="76">
        <f t="shared" si="2"/>
        <v>0</v>
      </c>
      <c r="N95" s="161"/>
    </row>
    <row r="96" spans="1:14" s="3" customFormat="1" ht="12" customHeight="1" x14ac:dyDescent="0.2">
      <c r="A96" s="164"/>
      <c r="B96" s="95">
        <v>6</v>
      </c>
      <c r="C96" s="165"/>
      <c r="D96" s="166"/>
      <c r="E96" s="160"/>
      <c r="F96" s="139" t="s">
        <v>100</v>
      </c>
      <c r="G96" s="133">
        <v>2</v>
      </c>
      <c r="H96" s="4" t="s">
        <v>28</v>
      </c>
      <c r="I96" s="34"/>
      <c r="J96" s="34"/>
      <c r="K96" s="76"/>
      <c r="L96" s="34"/>
      <c r="M96" s="76">
        <f t="shared" si="2"/>
        <v>0</v>
      </c>
      <c r="N96" s="161"/>
    </row>
    <row r="97" spans="1:14" s="3" customFormat="1" ht="12" customHeight="1" x14ac:dyDescent="0.2">
      <c r="A97" s="164">
        <v>25</v>
      </c>
      <c r="B97" s="96">
        <v>1</v>
      </c>
      <c r="C97" s="165" t="s">
        <v>281</v>
      </c>
      <c r="D97" s="166" t="s">
        <v>46</v>
      </c>
      <c r="E97" s="158" t="s">
        <v>358</v>
      </c>
      <c r="F97" s="139" t="s">
        <v>37</v>
      </c>
      <c r="G97" s="133">
        <v>700</v>
      </c>
      <c r="H97" s="4" t="s">
        <v>28</v>
      </c>
      <c r="I97" s="34"/>
      <c r="J97" s="34"/>
      <c r="K97" s="76"/>
      <c r="L97" s="34"/>
      <c r="M97" s="76">
        <f t="shared" si="2"/>
        <v>0</v>
      </c>
      <c r="N97" s="174">
        <f>SUM(M97:M102)</f>
        <v>0</v>
      </c>
    </row>
    <row r="98" spans="1:14" s="3" customFormat="1" x14ac:dyDescent="0.2">
      <c r="A98" s="164"/>
      <c r="B98" s="96">
        <v>2</v>
      </c>
      <c r="C98" s="165"/>
      <c r="D98" s="166"/>
      <c r="E98" s="159"/>
      <c r="F98" s="139" t="s">
        <v>38</v>
      </c>
      <c r="G98" s="133">
        <v>700</v>
      </c>
      <c r="H98" s="4" t="s">
        <v>28</v>
      </c>
      <c r="I98" s="34"/>
      <c r="J98" s="34"/>
      <c r="K98" s="76"/>
      <c r="L98" s="34"/>
      <c r="M98" s="76">
        <f t="shared" ref="M98:M124" si="3">G98*K98</f>
        <v>0</v>
      </c>
      <c r="N98" s="161"/>
    </row>
    <row r="99" spans="1:14" s="3" customFormat="1" x14ac:dyDescent="0.2">
      <c r="A99" s="164"/>
      <c r="B99" s="96">
        <v>3</v>
      </c>
      <c r="C99" s="165"/>
      <c r="D99" s="166"/>
      <c r="E99" s="159"/>
      <c r="F99" s="139" t="s">
        <v>39</v>
      </c>
      <c r="G99" s="133">
        <v>1200</v>
      </c>
      <c r="H99" s="4" t="s">
        <v>28</v>
      </c>
      <c r="I99" s="34"/>
      <c r="J99" s="34"/>
      <c r="K99" s="76"/>
      <c r="L99" s="34"/>
      <c r="M99" s="76">
        <f t="shared" si="3"/>
        <v>0</v>
      </c>
      <c r="N99" s="161"/>
    </row>
    <row r="100" spans="1:14" s="3" customFormat="1" x14ac:dyDescent="0.2">
      <c r="A100" s="164"/>
      <c r="B100" s="96">
        <v>4</v>
      </c>
      <c r="C100" s="165"/>
      <c r="D100" s="166"/>
      <c r="E100" s="159"/>
      <c r="F100" s="139" t="s">
        <v>40</v>
      </c>
      <c r="G100" s="133">
        <v>5000</v>
      </c>
      <c r="H100" s="4" t="s">
        <v>28</v>
      </c>
      <c r="I100" s="34"/>
      <c r="J100" s="34"/>
      <c r="K100" s="76"/>
      <c r="L100" s="34"/>
      <c r="M100" s="76">
        <f t="shared" si="3"/>
        <v>0</v>
      </c>
      <c r="N100" s="161"/>
    </row>
    <row r="101" spans="1:14" s="3" customFormat="1" x14ac:dyDescent="0.2">
      <c r="A101" s="164"/>
      <c r="B101" s="96">
        <v>5</v>
      </c>
      <c r="C101" s="165"/>
      <c r="D101" s="166"/>
      <c r="E101" s="159"/>
      <c r="F101" s="139" t="s">
        <v>41</v>
      </c>
      <c r="G101" s="133">
        <v>6200</v>
      </c>
      <c r="H101" s="4" t="s">
        <v>28</v>
      </c>
      <c r="I101" s="34"/>
      <c r="J101" s="34"/>
      <c r="K101" s="76"/>
      <c r="L101" s="34"/>
      <c r="M101" s="76">
        <f t="shared" si="3"/>
        <v>0</v>
      </c>
      <c r="N101" s="161"/>
    </row>
    <row r="102" spans="1:14" s="3" customFormat="1" ht="12" customHeight="1" x14ac:dyDescent="0.2">
      <c r="A102" s="164"/>
      <c r="B102" s="96">
        <v>6</v>
      </c>
      <c r="C102" s="165"/>
      <c r="D102" s="166"/>
      <c r="E102" s="159"/>
      <c r="F102" s="139" t="s">
        <v>42</v>
      </c>
      <c r="G102" s="133">
        <v>3600</v>
      </c>
      <c r="H102" s="4" t="s">
        <v>28</v>
      </c>
      <c r="I102" s="34"/>
      <c r="J102" s="34"/>
      <c r="K102" s="76"/>
      <c r="L102" s="34"/>
      <c r="M102" s="76">
        <f t="shared" si="3"/>
        <v>0</v>
      </c>
      <c r="N102" s="161"/>
    </row>
    <row r="103" spans="1:14" s="3" customFormat="1" x14ac:dyDescent="0.2">
      <c r="A103" s="164">
        <v>26</v>
      </c>
      <c r="B103" s="97">
        <v>1</v>
      </c>
      <c r="C103" s="165"/>
      <c r="D103" s="166"/>
      <c r="E103" s="159"/>
      <c r="F103" s="139" t="s">
        <v>43</v>
      </c>
      <c r="G103" s="133">
        <v>700</v>
      </c>
      <c r="H103" s="4" t="s">
        <v>28</v>
      </c>
      <c r="I103" s="34"/>
      <c r="J103" s="34"/>
      <c r="K103" s="76"/>
      <c r="L103" s="34"/>
      <c r="M103" s="76">
        <f t="shared" si="3"/>
        <v>0</v>
      </c>
      <c r="N103" s="174">
        <f>SUM(M103:M105)</f>
        <v>0</v>
      </c>
    </row>
    <row r="104" spans="1:14" s="3" customFormat="1" x14ac:dyDescent="0.2">
      <c r="A104" s="164"/>
      <c r="B104" s="97">
        <v>2</v>
      </c>
      <c r="C104" s="165"/>
      <c r="D104" s="166"/>
      <c r="E104" s="159"/>
      <c r="F104" s="139" t="s">
        <v>44</v>
      </c>
      <c r="G104" s="133">
        <v>20</v>
      </c>
      <c r="H104" s="4" t="s">
        <v>28</v>
      </c>
      <c r="I104" s="34"/>
      <c r="J104" s="34"/>
      <c r="K104" s="76"/>
      <c r="L104" s="34"/>
      <c r="M104" s="76">
        <f t="shared" si="3"/>
        <v>0</v>
      </c>
      <c r="N104" s="161"/>
    </row>
    <row r="105" spans="1:14" s="3" customFormat="1" x14ac:dyDescent="0.2">
      <c r="A105" s="164"/>
      <c r="B105" s="97">
        <v>3</v>
      </c>
      <c r="C105" s="165"/>
      <c r="D105" s="166"/>
      <c r="E105" s="160"/>
      <c r="F105" s="139" t="s">
        <v>45</v>
      </c>
      <c r="G105" s="133">
        <v>100</v>
      </c>
      <c r="H105" s="4" t="s">
        <v>28</v>
      </c>
      <c r="I105" s="34"/>
      <c r="J105" s="34"/>
      <c r="K105" s="76"/>
      <c r="L105" s="34"/>
      <c r="M105" s="76">
        <f t="shared" si="3"/>
        <v>0</v>
      </c>
      <c r="N105" s="161"/>
    </row>
    <row r="106" spans="1:14" s="3" customFormat="1" ht="48" x14ac:dyDescent="0.2">
      <c r="A106" s="25">
        <v>27</v>
      </c>
      <c r="B106" s="98">
        <v>1</v>
      </c>
      <c r="C106" s="165" t="s">
        <v>316</v>
      </c>
      <c r="D106" s="165" t="s">
        <v>94</v>
      </c>
      <c r="E106" s="137"/>
      <c r="F106" s="139" t="s">
        <v>189</v>
      </c>
      <c r="G106" s="133">
        <v>1000</v>
      </c>
      <c r="H106" s="4" t="s">
        <v>28</v>
      </c>
      <c r="I106" s="34"/>
      <c r="J106" s="34"/>
      <c r="K106" s="76"/>
      <c r="L106" s="34"/>
      <c r="M106" s="76">
        <f t="shared" si="3"/>
        <v>0</v>
      </c>
      <c r="N106" s="79">
        <f>SUM(M106)</f>
        <v>0</v>
      </c>
    </row>
    <row r="107" spans="1:14" s="3" customFormat="1" ht="48" x14ac:dyDescent="0.2">
      <c r="A107" s="25">
        <v>28</v>
      </c>
      <c r="B107" s="99">
        <v>1</v>
      </c>
      <c r="C107" s="165"/>
      <c r="D107" s="165"/>
      <c r="E107" s="137"/>
      <c r="F107" s="139" t="s">
        <v>317</v>
      </c>
      <c r="G107" s="133">
        <v>920</v>
      </c>
      <c r="H107" s="4" t="s">
        <v>28</v>
      </c>
      <c r="I107" s="34"/>
      <c r="J107" s="34"/>
      <c r="K107" s="76"/>
      <c r="L107" s="34"/>
      <c r="M107" s="76">
        <f t="shared" si="3"/>
        <v>0</v>
      </c>
      <c r="N107" s="79">
        <f>SUM(M107)</f>
        <v>0</v>
      </c>
    </row>
    <row r="108" spans="1:14" s="3" customFormat="1" ht="144" x14ac:dyDescent="0.2">
      <c r="A108" s="25">
        <v>29</v>
      </c>
      <c r="B108" s="100">
        <v>1</v>
      </c>
      <c r="C108" s="28" t="s">
        <v>284</v>
      </c>
      <c r="D108" s="30" t="s">
        <v>46</v>
      </c>
      <c r="E108" s="138" t="s">
        <v>302</v>
      </c>
      <c r="F108" s="139" t="s">
        <v>112</v>
      </c>
      <c r="G108" s="133">
        <v>1600</v>
      </c>
      <c r="H108" s="4" t="s">
        <v>28</v>
      </c>
      <c r="I108" s="34"/>
      <c r="J108" s="34"/>
      <c r="K108" s="76"/>
      <c r="L108" s="34"/>
      <c r="M108" s="76">
        <f t="shared" si="3"/>
        <v>0</v>
      </c>
      <c r="N108" s="79">
        <f>SUM(M108)</f>
        <v>0</v>
      </c>
    </row>
    <row r="109" spans="1:14" s="3" customFormat="1" ht="48" x14ac:dyDescent="0.2">
      <c r="A109" s="164">
        <v>30</v>
      </c>
      <c r="B109" s="101">
        <v>1</v>
      </c>
      <c r="C109" s="165" t="s">
        <v>318</v>
      </c>
      <c r="D109" s="165" t="s">
        <v>46</v>
      </c>
      <c r="E109" s="155" t="s">
        <v>319</v>
      </c>
      <c r="F109" s="139" t="s">
        <v>336</v>
      </c>
      <c r="G109" s="132">
        <v>10</v>
      </c>
      <c r="H109" s="1" t="s">
        <v>28</v>
      </c>
      <c r="I109" s="34"/>
      <c r="J109" s="34"/>
      <c r="K109" s="76"/>
      <c r="L109" s="34"/>
      <c r="M109" s="76">
        <f t="shared" si="3"/>
        <v>0</v>
      </c>
      <c r="N109" s="174">
        <f>SUM(M109:M110)</f>
        <v>0</v>
      </c>
    </row>
    <row r="110" spans="1:14" ht="48" x14ac:dyDescent="0.2">
      <c r="A110" s="164"/>
      <c r="B110" s="101">
        <v>2</v>
      </c>
      <c r="C110" s="165"/>
      <c r="D110" s="165"/>
      <c r="E110" s="157"/>
      <c r="F110" s="139" t="s">
        <v>303</v>
      </c>
      <c r="G110" s="132">
        <v>10</v>
      </c>
      <c r="H110" s="1" t="s">
        <v>28</v>
      </c>
      <c r="I110" s="24"/>
      <c r="J110" s="24"/>
      <c r="K110" s="77"/>
      <c r="L110" s="24"/>
      <c r="M110" s="76">
        <f t="shared" si="3"/>
        <v>0</v>
      </c>
      <c r="N110" s="161"/>
    </row>
    <row r="111" spans="1:14" ht="48" x14ac:dyDescent="0.2">
      <c r="A111" s="27">
        <v>31</v>
      </c>
      <c r="B111" s="102">
        <v>1</v>
      </c>
      <c r="C111" s="28" t="s">
        <v>282</v>
      </c>
      <c r="D111" s="28" t="s">
        <v>46</v>
      </c>
      <c r="E111" s="137" t="s">
        <v>283</v>
      </c>
      <c r="F111" s="5" t="s">
        <v>282</v>
      </c>
      <c r="G111" s="133">
        <v>3000</v>
      </c>
      <c r="H111" s="4" t="s">
        <v>28</v>
      </c>
      <c r="I111" s="24"/>
      <c r="J111" s="24"/>
      <c r="K111" s="77"/>
      <c r="L111" s="24"/>
      <c r="M111" s="76">
        <f t="shared" si="3"/>
        <v>0</v>
      </c>
      <c r="N111" s="79">
        <f>SUM(M111)</f>
        <v>0</v>
      </c>
    </row>
    <row r="112" spans="1:14" ht="36" x14ac:dyDescent="0.2">
      <c r="A112" s="27">
        <v>32</v>
      </c>
      <c r="B112" s="103">
        <v>1</v>
      </c>
      <c r="C112" s="26" t="s">
        <v>33</v>
      </c>
      <c r="D112" s="30" t="s">
        <v>46</v>
      </c>
      <c r="E112" s="138"/>
      <c r="F112" s="5" t="s">
        <v>113</v>
      </c>
      <c r="G112" s="133">
        <v>18</v>
      </c>
      <c r="H112" s="4" t="s">
        <v>28</v>
      </c>
      <c r="I112" s="24"/>
      <c r="J112" s="24"/>
      <c r="K112" s="77"/>
      <c r="L112" s="24"/>
      <c r="M112" s="76">
        <f t="shared" si="3"/>
        <v>0</v>
      </c>
      <c r="N112" s="79">
        <f>SUM(M112)</f>
        <v>0</v>
      </c>
    </row>
    <row r="113" spans="1:14" ht="128.25" customHeight="1" x14ac:dyDescent="0.2">
      <c r="A113" s="167">
        <v>33</v>
      </c>
      <c r="B113" s="104">
        <v>1</v>
      </c>
      <c r="C113" s="165" t="s">
        <v>320</v>
      </c>
      <c r="D113" s="166" t="s">
        <v>348</v>
      </c>
      <c r="E113" s="158" t="s">
        <v>285</v>
      </c>
      <c r="F113" s="5" t="s">
        <v>192</v>
      </c>
      <c r="G113" s="133">
        <v>4000</v>
      </c>
      <c r="H113" s="4" t="s">
        <v>28</v>
      </c>
      <c r="I113" s="24"/>
      <c r="J113" s="24"/>
      <c r="K113" s="77"/>
      <c r="L113" s="24"/>
      <c r="M113" s="76">
        <f t="shared" si="3"/>
        <v>0</v>
      </c>
      <c r="N113" s="174">
        <f>SUM(M113:M115)</f>
        <v>0</v>
      </c>
    </row>
    <row r="114" spans="1:14" ht="128.25" customHeight="1" x14ac:dyDescent="0.2">
      <c r="A114" s="167"/>
      <c r="B114" s="104">
        <v>2</v>
      </c>
      <c r="C114" s="165"/>
      <c r="D114" s="166"/>
      <c r="E114" s="159"/>
      <c r="F114" s="5" t="s">
        <v>190</v>
      </c>
      <c r="G114" s="133">
        <v>720</v>
      </c>
      <c r="H114" s="4" t="s">
        <v>28</v>
      </c>
      <c r="I114" s="24"/>
      <c r="J114" s="24"/>
      <c r="K114" s="77"/>
      <c r="L114" s="24"/>
      <c r="M114" s="76">
        <f t="shared" si="3"/>
        <v>0</v>
      </c>
      <c r="N114" s="161"/>
    </row>
    <row r="115" spans="1:14" ht="128.25" customHeight="1" x14ac:dyDescent="0.2">
      <c r="A115" s="167"/>
      <c r="B115" s="104">
        <v>3</v>
      </c>
      <c r="C115" s="165"/>
      <c r="D115" s="166"/>
      <c r="E115" s="160"/>
      <c r="F115" s="5" t="s">
        <v>191</v>
      </c>
      <c r="G115" s="133">
        <v>40</v>
      </c>
      <c r="H115" s="4" t="s">
        <v>28</v>
      </c>
      <c r="I115" s="24"/>
      <c r="J115" s="24"/>
      <c r="K115" s="77"/>
      <c r="L115" s="24"/>
      <c r="M115" s="76">
        <f t="shared" si="3"/>
        <v>0</v>
      </c>
      <c r="N115" s="161"/>
    </row>
    <row r="116" spans="1:14" ht="72" x14ac:dyDescent="0.2">
      <c r="A116" s="27">
        <v>34</v>
      </c>
      <c r="B116" s="105">
        <v>1</v>
      </c>
      <c r="C116" s="28" t="s">
        <v>286</v>
      </c>
      <c r="D116" s="30" t="s">
        <v>46</v>
      </c>
      <c r="E116" s="138" t="s">
        <v>287</v>
      </c>
      <c r="F116" s="5" t="s">
        <v>321</v>
      </c>
      <c r="G116" s="134">
        <v>20000</v>
      </c>
      <c r="H116" s="10" t="s">
        <v>28</v>
      </c>
      <c r="I116" s="24"/>
      <c r="J116" s="24"/>
      <c r="K116" s="77"/>
      <c r="L116" s="24"/>
      <c r="M116" s="76">
        <f t="shared" si="3"/>
        <v>0</v>
      </c>
      <c r="N116" s="79">
        <f>SUM(M116)</f>
        <v>0</v>
      </c>
    </row>
    <row r="117" spans="1:14" ht="84" x14ac:dyDescent="0.2">
      <c r="A117" s="27">
        <v>35</v>
      </c>
      <c r="B117" s="106">
        <v>1</v>
      </c>
      <c r="C117" s="28" t="s">
        <v>323</v>
      </c>
      <c r="D117" s="30" t="s">
        <v>195</v>
      </c>
      <c r="E117" s="138"/>
      <c r="F117" s="5" t="s">
        <v>352</v>
      </c>
      <c r="G117" s="134">
        <v>5000</v>
      </c>
      <c r="H117" s="10" t="s">
        <v>28</v>
      </c>
      <c r="I117" s="24"/>
      <c r="J117" s="24"/>
      <c r="K117" s="77"/>
      <c r="L117" s="24"/>
      <c r="M117" s="76">
        <f t="shared" si="3"/>
        <v>0</v>
      </c>
      <c r="N117" s="79">
        <f>SUM(M117)</f>
        <v>0</v>
      </c>
    </row>
    <row r="118" spans="1:14" ht="264" x14ac:dyDescent="0.2">
      <c r="A118" s="167">
        <v>36</v>
      </c>
      <c r="B118" s="107">
        <v>1</v>
      </c>
      <c r="C118" s="28" t="s">
        <v>202</v>
      </c>
      <c r="D118" s="30" t="s">
        <v>46</v>
      </c>
      <c r="E118" s="138"/>
      <c r="F118" s="5" t="s">
        <v>197</v>
      </c>
      <c r="G118" s="134">
        <v>20</v>
      </c>
      <c r="H118" s="10" t="s">
        <v>28</v>
      </c>
      <c r="I118" s="24"/>
      <c r="J118" s="24"/>
      <c r="K118" s="77"/>
      <c r="L118" s="24"/>
      <c r="M118" s="76">
        <f t="shared" si="3"/>
        <v>0</v>
      </c>
      <c r="N118" s="174">
        <f>SUM(M118:M122)</f>
        <v>0</v>
      </c>
    </row>
    <row r="119" spans="1:14" ht="264" x14ac:dyDescent="0.2">
      <c r="A119" s="167"/>
      <c r="B119" s="107">
        <v>2</v>
      </c>
      <c r="C119" s="28" t="s">
        <v>203</v>
      </c>
      <c r="D119" s="30" t="s">
        <v>46</v>
      </c>
      <c r="E119" s="138"/>
      <c r="F119" s="5" t="s">
        <v>198</v>
      </c>
      <c r="G119" s="134">
        <v>30</v>
      </c>
      <c r="H119" s="10" t="s">
        <v>28</v>
      </c>
      <c r="I119" s="24"/>
      <c r="J119" s="24"/>
      <c r="K119" s="77"/>
      <c r="L119" s="24"/>
      <c r="M119" s="76">
        <f t="shared" si="3"/>
        <v>0</v>
      </c>
      <c r="N119" s="161"/>
    </row>
    <row r="120" spans="1:14" ht="264" x14ac:dyDescent="0.2">
      <c r="A120" s="167"/>
      <c r="B120" s="107">
        <v>3</v>
      </c>
      <c r="C120" s="28" t="s">
        <v>204</v>
      </c>
      <c r="D120" s="30" t="s">
        <v>46</v>
      </c>
      <c r="E120" s="138"/>
      <c r="F120" s="5" t="s">
        <v>199</v>
      </c>
      <c r="G120" s="134">
        <v>10</v>
      </c>
      <c r="H120" s="10" t="s">
        <v>28</v>
      </c>
      <c r="I120" s="24"/>
      <c r="J120" s="24"/>
      <c r="K120" s="77"/>
      <c r="L120" s="24"/>
      <c r="M120" s="76">
        <f t="shared" si="3"/>
        <v>0</v>
      </c>
      <c r="N120" s="161"/>
    </row>
    <row r="121" spans="1:14" ht="264" x14ac:dyDescent="0.2">
      <c r="A121" s="167"/>
      <c r="B121" s="107">
        <v>4</v>
      </c>
      <c r="C121" s="28" t="s">
        <v>201</v>
      </c>
      <c r="D121" s="30" t="s">
        <v>46</v>
      </c>
      <c r="E121" s="138"/>
      <c r="F121" s="5" t="s">
        <v>205</v>
      </c>
      <c r="G121" s="134">
        <v>20</v>
      </c>
      <c r="H121" s="10" t="s">
        <v>28</v>
      </c>
      <c r="I121" s="24"/>
      <c r="J121" s="24"/>
      <c r="K121" s="77"/>
      <c r="L121" s="24"/>
      <c r="M121" s="76">
        <f t="shared" si="3"/>
        <v>0</v>
      </c>
      <c r="N121" s="161"/>
    </row>
    <row r="122" spans="1:14" ht="84" x14ac:dyDescent="0.2">
      <c r="A122" s="167"/>
      <c r="B122" s="107">
        <v>5</v>
      </c>
      <c r="C122" s="28" t="s">
        <v>200</v>
      </c>
      <c r="D122" s="30" t="s">
        <v>46</v>
      </c>
      <c r="E122" s="138"/>
      <c r="F122" s="5" t="s">
        <v>324</v>
      </c>
      <c r="G122" s="134">
        <v>400</v>
      </c>
      <c r="H122" s="10" t="s">
        <v>28</v>
      </c>
      <c r="I122" s="24"/>
      <c r="J122" s="24"/>
      <c r="K122" s="77"/>
      <c r="L122" s="24"/>
      <c r="M122" s="76">
        <f t="shared" si="3"/>
        <v>0</v>
      </c>
      <c r="N122" s="161"/>
    </row>
    <row r="123" spans="1:14" ht="126" customHeight="1" x14ac:dyDescent="0.2">
      <c r="A123" s="167">
        <v>37</v>
      </c>
      <c r="B123" s="108">
        <v>1</v>
      </c>
      <c r="C123" s="5" t="s">
        <v>211</v>
      </c>
      <c r="D123" s="30" t="s">
        <v>46</v>
      </c>
      <c r="E123" s="138"/>
      <c r="F123" s="7" t="s">
        <v>304</v>
      </c>
      <c r="G123" s="134">
        <v>160</v>
      </c>
      <c r="H123" s="10" t="s">
        <v>28</v>
      </c>
      <c r="I123" s="24"/>
      <c r="J123" s="24"/>
      <c r="K123" s="77"/>
      <c r="L123" s="24"/>
      <c r="M123" s="76">
        <f t="shared" si="3"/>
        <v>0</v>
      </c>
      <c r="N123" s="174">
        <f>SUM(M123:M124)</f>
        <v>0</v>
      </c>
    </row>
    <row r="124" spans="1:14" ht="192" x14ac:dyDescent="0.2">
      <c r="A124" s="167"/>
      <c r="B124" s="140">
        <v>2</v>
      </c>
      <c r="C124" s="141" t="s">
        <v>210</v>
      </c>
      <c r="D124" s="142" t="s">
        <v>46</v>
      </c>
      <c r="E124" s="142"/>
      <c r="F124" s="143" t="s">
        <v>322</v>
      </c>
      <c r="G124" s="144">
        <v>2</v>
      </c>
      <c r="H124" s="145" t="s">
        <v>28</v>
      </c>
      <c r="I124" s="146"/>
      <c r="J124" s="146"/>
      <c r="K124" s="147"/>
      <c r="L124" s="146"/>
      <c r="M124" s="148">
        <f t="shared" si="3"/>
        <v>0</v>
      </c>
      <c r="N124" s="161"/>
    </row>
    <row r="125" spans="1:14" ht="96" customHeight="1" x14ac:dyDescent="0.2">
      <c r="A125" s="167"/>
      <c r="B125" s="108">
        <v>3</v>
      </c>
      <c r="C125" s="5" t="s">
        <v>293</v>
      </c>
      <c r="D125" s="30" t="s">
        <v>46</v>
      </c>
      <c r="E125" s="23" t="s">
        <v>292</v>
      </c>
      <c r="F125" s="7" t="s">
        <v>212</v>
      </c>
      <c r="G125" s="153" t="s">
        <v>216</v>
      </c>
      <c r="H125" s="154"/>
      <c r="I125" s="24"/>
      <c r="J125" s="24"/>
      <c r="K125" s="77"/>
      <c r="L125" s="24"/>
      <c r="M125" s="76"/>
      <c r="N125" s="161"/>
    </row>
    <row r="126" spans="1:14" ht="60" x14ac:dyDescent="0.2">
      <c r="A126" s="167">
        <v>38</v>
      </c>
      <c r="B126" s="109">
        <v>1</v>
      </c>
      <c r="C126" s="5" t="s">
        <v>294</v>
      </c>
      <c r="D126" s="30" t="s">
        <v>46</v>
      </c>
      <c r="E126" s="23" t="s">
        <v>292</v>
      </c>
      <c r="F126" s="7" t="s">
        <v>213</v>
      </c>
      <c r="G126" s="135">
        <v>800</v>
      </c>
      <c r="H126" s="29" t="s">
        <v>28</v>
      </c>
      <c r="I126" s="24"/>
      <c r="J126" s="24"/>
      <c r="K126" s="77"/>
      <c r="L126" s="24"/>
      <c r="M126" s="76">
        <f t="shared" ref="M126:M141" si="4">G126*K126</f>
        <v>0</v>
      </c>
      <c r="N126" s="174">
        <f>SUM(M126:M128)</f>
        <v>0</v>
      </c>
    </row>
    <row r="127" spans="1:14" ht="54" customHeight="1" x14ac:dyDescent="0.2">
      <c r="A127" s="167"/>
      <c r="B127" s="109">
        <v>2</v>
      </c>
      <c r="C127" s="166" t="s">
        <v>295</v>
      </c>
      <c r="D127" s="30" t="s">
        <v>46</v>
      </c>
      <c r="E127" s="158" t="s">
        <v>377</v>
      </c>
      <c r="F127" s="21" t="s">
        <v>214</v>
      </c>
      <c r="G127" s="135">
        <v>60</v>
      </c>
      <c r="H127" s="29" t="s">
        <v>28</v>
      </c>
      <c r="I127" s="24"/>
      <c r="J127" s="24"/>
      <c r="K127" s="77"/>
      <c r="L127" s="24"/>
      <c r="M127" s="76">
        <f t="shared" si="4"/>
        <v>0</v>
      </c>
      <c r="N127" s="161"/>
    </row>
    <row r="128" spans="1:14" ht="54" customHeight="1" x14ac:dyDescent="0.2">
      <c r="A128" s="167"/>
      <c r="B128" s="109">
        <v>3</v>
      </c>
      <c r="C128" s="166"/>
      <c r="D128" s="30" t="s">
        <v>46</v>
      </c>
      <c r="E128" s="160"/>
      <c r="F128" s="21" t="s">
        <v>215</v>
      </c>
      <c r="G128" s="135">
        <v>60</v>
      </c>
      <c r="H128" s="29" t="s">
        <v>28</v>
      </c>
      <c r="I128" s="24"/>
      <c r="J128" s="24"/>
      <c r="K128" s="77"/>
      <c r="L128" s="24"/>
      <c r="M128" s="76">
        <f t="shared" si="4"/>
        <v>0</v>
      </c>
      <c r="N128" s="161"/>
    </row>
    <row r="129" spans="1:14" ht="84" x14ac:dyDescent="0.2">
      <c r="A129" s="27">
        <v>39</v>
      </c>
      <c r="B129" s="110">
        <v>1</v>
      </c>
      <c r="C129" s="30" t="s">
        <v>297</v>
      </c>
      <c r="D129" s="30" t="s">
        <v>46</v>
      </c>
      <c r="E129" s="138" t="s">
        <v>296</v>
      </c>
      <c r="F129" s="21" t="s">
        <v>223</v>
      </c>
      <c r="G129" s="135">
        <v>2800</v>
      </c>
      <c r="H129" s="29" t="s">
        <v>28</v>
      </c>
      <c r="I129" s="24"/>
      <c r="J129" s="24"/>
      <c r="K129" s="77"/>
      <c r="L129" s="24"/>
      <c r="M129" s="76">
        <f t="shared" si="4"/>
        <v>0</v>
      </c>
      <c r="N129" s="79">
        <f>SUM(M129)</f>
        <v>0</v>
      </c>
    </row>
    <row r="130" spans="1:14" ht="108" x14ac:dyDescent="0.2">
      <c r="A130" s="27">
        <v>40</v>
      </c>
      <c r="B130" s="111">
        <v>1</v>
      </c>
      <c r="C130" s="28" t="s">
        <v>218</v>
      </c>
      <c r="D130" s="30" t="s">
        <v>219</v>
      </c>
      <c r="E130" s="138"/>
      <c r="F130" s="5" t="s">
        <v>221</v>
      </c>
      <c r="G130" s="135">
        <v>500</v>
      </c>
      <c r="H130" s="29" t="s">
        <v>28</v>
      </c>
      <c r="I130" s="24"/>
      <c r="J130" s="24"/>
      <c r="K130" s="77"/>
      <c r="L130" s="24"/>
      <c r="M130" s="76">
        <f t="shared" si="4"/>
        <v>0</v>
      </c>
      <c r="N130" s="79">
        <f>SUM(M130)</f>
        <v>0</v>
      </c>
    </row>
    <row r="131" spans="1:14" ht="36" x14ac:dyDescent="0.2">
      <c r="A131" s="27">
        <v>41</v>
      </c>
      <c r="B131" s="112">
        <v>1</v>
      </c>
      <c r="C131" s="28" t="s">
        <v>290</v>
      </c>
      <c r="D131" s="30" t="s">
        <v>46</v>
      </c>
      <c r="E131" s="138" t="s">
        <v>291</v>
      </c>
      <c r="F131" s="5" t="s">
        <v>225</v>
      </c>
      <c r="G131" s="135">
        <v>17600</v>
      </c>
      <c r="H131" s="29" t="s">
        <v>28</v>
      </c>
      <c r="I131" s="24"/>
      <c r="J131" s="24"/>
      <c r="K131" s="77"/>
      <c r="L131" s="24"/>
      <c r="M131" s="76">
        <f t="shared" si="4"/>
        <v>0</v>
      </c>
      <c r="N131" s="79">
        <f>SUM(M131)</f>
        <v>0</v>
      </c>
    </row>
    <row r="132" spans="1:14" ht="108" x14ac:dyDescent="0.2">
      <c r="A132" s="167">
        <v>42</v>
      </c>
      <c r="B132" s="113">
        <v>1</v>
      </c>
      <c r="C132" s="28" t="s">
        <v>288</v>
      </c>
      <c r="D132" s="30" t="s">
        <v>46</v>
      </c>
      <c r="E132" s="138" t="s">
        <v>305</v>
      </c>
      <c r="F132" s="5" t="s">
        <v>227</v>
      </c>
      <c r="G132" s="134">
        <v>850</v>
      </c>
      <c r="H132" s="10" t="s">
        <v>28</v>
      </c>
      <c r="I132" s="24"/>
      <c r="J132" s="24"/>
      <c r="K132" s="77"/>
      <c r="L132" s="24"/>
      <c r="M132" s="76">
        <f t="shared" si="4"/>
        <v>0</v>
      </c>
      <c r="N132" s="174">
        <f>SUM(M132:M133)</f>
        <v>0</v>
      </c>
    </row>
    <row r="133" spans="1:14" ht="156" x14ac:dyDescent="0.2">
      <c r="A133" s="167"/>
      <c r="B133" s="113">
        <v>2</v>
      </c>
      <c r="C133" s="28" t="s">
        <v>289</v>
      </c>
      <c r="D133" s="30" t="s">
        <v>46</v>
      </c>
      <c r="E133" s="138" t="s">
        <v>305</v>
      </c>
      <c r="F133" s="5" t="s">
        <v>228</v>
      </c>
      <c r="G133" s="134">
        <v>40</v>
      </c>
      <c r="H133" s="10" t="s">
        <v>28</v>
      </c>
      <c r="I133" s="24"/>
      <c r="J133" s="24"/>
      <c r="K133" s="77"/>
      <c r="L133" s="24"/>
      <c r="M133" s="76">
        <f t="shared" si="4"/>
        <v>0</v>
      </c>
      <c r="N133" s="161"/>
    </row>
    <row r="134" spans="1:14" ht="48" x14ac:dyDescent="0.2">
      <c r="A134" s="27">
        <v>43</v>
      </c>
      <c r="B134" s="114">
        <v>1</v>
      </c>
      <c r="C134" s="28" t="s">
        <v>232</v>
      </c>
      <c r="D134" s="30" t="s">
        <v>46</v>
      </c>
      <c r="E134" s="138"/>
      <c r="F134" s="5" t="s">
        <v>231</v>
      </c>
      <c r="G134" s="134">
        <v>40</v>
      </c>
      <c r="H134" s="10" t="s">
        <v>28</v>
      </c>
      <c r="I134" s="24"/>
      <c r="J134" s="24"/>
      <c r="K134" s="77"/>
      <c r="L134" s="24"/>
      <c r="M134" s="76">
        <f t="shared" si="4"/>
        <v>0</v>
      </c>
      <c r="N134" s="79">
        <f>SUM(M134)</f>
        <v>0</v>
      </c>
    </row>
    <row r="135" spans="1:14" ht="60" x14ac:dyDescent="0.2">
      <c r="A135" s="167">
        <v>44</v>
      </c>
      <c r="B135" s="115">
        <v>1</v>
      </c>
      <c r="C135" s="28" t="s">
        <v>234</v>
      </c>
      <c r="D135" s="30" t="s">
        <v>195</v>
      </c>
      <c r="E135" s="138"/>
      <c r="F135" s="5" t="s">
        <v>235</v>
      </c>
      <c r="G135" s="134">
        <v>400</v>
      </c>
      <c r="H135" s="10" t="s">
        <v>28</v>
      </c>
      <c r="I135" s="24"/>
      <c r="J135" s="24"/>
      <c r="K135" s="77"/>
      <c r="L135" s="24"/>
      <c r="M135" s="76">
        <f t="shared" si="4"/>
        <v>0</v>
      </c>
      <c r="N135" s="174">
        <f>SUM(M135:M137)</f>
        <v>0</v>
      </c>
    </row>
    <row r="136" spans="1:14" ht="120" x14ac:dyDescent="0.2">
      <c r="A136" s="167"/>
      <c r="B136" s="115">
        <v>2</v>
      </c>
      <c r="C136" s="152" t="s">
        <v>380</v>
      </c>
      <c r="D136" s="30" t="s">
        <v>195</v>
      </c>
      <c r="E136" s="138"/>
      <c r="F136" s="5" t="s">
        <v>381</v>
      </c>
      <c r="G136" s="134">
        <v>100</v>
      </c>
      <c r="H136" s="10" t="s">
        <v>28</v>
      </c>
      <c r="I136" s="24"/>
      <c r="J136" s="24"/>
      <c r="K136" s="77"/>
      <c r="L136" s="24"/>
      <c r="M136" s="76">
        <f t="shared" si="4"/>
        <v>0</v>
      </c>
      <c r="N136" s="161"/>
    </row>
    <row r="137" spans="1:14" ht="120" x14ac:dyDescent="0.2">
      <c r="A137" s="167"/>
      <c r="B137" s="115">
        <v>3</v>
      </c>
      <c r="C137" s="28" t="s">
        <v>236</v>
      </c>
      <c r="D137" s="30" t="s">
        <v>195</v>
      </c>
      <c r="E137" s="138"/>
      <c r="F137" s="5" t="s">
        <v>237</v>
      </c>
      <c r="G137" s="134">
        <v>200</v>
      </c>
      <c r="H137" s="10" t="s">
        <v>28</v>
      </c>
      <c r="I137" s="24"/>
      <c r="J137" s="24"/>
      <c r="K137" s="77"/>
      <c r="L137" s="24"/>
      <c r="M137" s="76">
        <f t="shared" si="4"/>
        <v>0</v>
      </c>
      <c r="N137" s="161"/>
    </row>
    <row r="138" spans="1:14" ht="96" x14ac:dyDescent="0.2">
      <c r="A138" s="27">
        <v>45</v>
      </c>
      <c r="B138" s="116">
        <v>1</v>
      </c>
      <c r="C138" s="28" t="s">
        <v>239</v>
      </c>
      <c r="D138" s="30" t="s">
        <v>195</v>
      </c>
      <c r="E138" s="138"/>
      <c r="F138" s="5" t="s">
        <v>240</v>
      </c>
      <c r="G138" s="134">
        <v>1000</v>
      </c>
      <c r="H138" s="10" t="s">
        <v>28</v>
      </c>
      <c r="I138" s="24"/>
      <c r="J138" s="24"/>
      <c r="K138" s="77"/>
      <c r="L138" s="24"/>
      <c r="M138" s="76">
        <f t="shared" si="4"/>
        <v>0</v>
      </c>
      <c r="N138" s="79">
        <f>SUM(M138)</f>
        <v>0</v>
      </c>
    </row>
    <row r="139" spans="1:14" ht="48" x14ac:dyDescent="0.2">
      <c r="A139" s="167">
        <v>46</v>
      </c>
      <c r="B139" s="117">
        <v>1</v>
      </c>
      <c r="C139" s="165" t="s">
        <v>241</v>
      </c>
      <c r="D139" s="166" t="s">
        <v>46</v>
      </c>
      <c r="E139" s="138"/>
      <c r="F139" s="5" t="s">
        <v>378</v>
      </c>
      <c r="G139" s="134">
        <v>3000</v>
      </c>
      <c r="H139" s="10" t="s">
        <v>28</v>
      </c>
      <c r="I139" s="24"/>
      <c r="J139" s="24"/>
      <c r="K139" s="77"/>
      <c r="L139" s="24"/>
      <c r="M139" s="76">
        <f t="shared" si="4"/>
        <v>0</v>
      </c>
      <c r="N139" s="174">
        <f>SUM(M139:M140)</f>
        <v>0</v>
      </c>
    </row>
    <row r="140" spans="1:14" ht="36" x14ac:dyDescent="0.2">
      <c r="A140" s="167"/>
      <c r="B140" s="117">
        <v>2</v>
      </c>
      <c r="C140" s="165"/>
      <c r="D140" s="166"/>
      <c r="E140" s="138"/>
      <c r="F140" s="5" t="s">
        <v>242</v>
      </c>
      <c r="G140" s="134">
        <v>200</v>
      </c>
      <c r="H140" s="10" t="s">
        <v>28</v>
      </c>
      <c r="I140" s="24"/>
      <c r="J140" s="24"/>
      <c r="K140" s="77"/>
      <c r="L140" s="24"/>
      <c r="M140" s="76">
        <f t="shared" si="4"/>
        <v>0</v>
      </c>
      <c r="N140" s="161"/>
    </row>
    <row r="141" spans="1:14" ht="60" x14ac:dyDescent="0.2">
      <c r="A141" s="25">
        <v>47</v>
      </c>
      <c r="B141" s="118">
        <v>1</v>
      </c>
      <c r="C141" s="119" t="s">
        <v>309</v>
      </c>
      <c r="D141" s="30" t="s">
        <v>46</v>
      </c>
      <c r="E141" s="138" t="s">
        <v>310</v>
      </c>
      <c r="F141" s="24"/>
      <c r="G141" s="134">
        <v>10000</v>
      </c>
      <c r="H141" s="10" t="s">
        <v>28</v>
      </c>
      <c r="I141" s="24"/>
      <c r="J141" s="24"/>
      <c r="K141" s="77"/>
      <c r="L141" s="24"/>
      <c r="M141" s="76">
        <f t="shared" si="4"/>
        <v>0</v>
      </c>
      <c r="N141" s="79">
        <f>SUM(M141)</f>
        <v>0</v>
      </c>
    </row>
  </sheetData>
  <mergeCells count="114">
    <mergeCell ref="N103:N105"/>
    <mergeCell ref="N109:N110"/>
    <mergeCell ref="N113:N115"/>
    <mergeCell ref="N118:N122"/>
    <mergeCell ref="N123:N125"/>
    <mergeCell ref="N126:N128"/>
    <mergeCell ref="N62:N64"/>
    <mergeCell ref="N66:N68"/>
    <mergeCell ref="N70:N73"/>
    <mergeCell ref="N75:N82"/>
    <mergeCell ref="N85:N90"/>
    <mergeCell ref="N91:N96"/>
    <mergeCell ref="N97:N102"/>
    <mergeCell ref="N2:N3"/>
    <mergeCell ref="N4:N5"/>
    <mergeCell ref="N6:N11"/>
    <mergeCell ref="N12:N19"/>
    <mergeCell ref="N20:N27"/>
    <mergeCell ref="N28:N34"/>
    <mergeCell ref="N36:N48"/>
    <mergeCell ref="N50:N57"/>
    <mergeCell ref="N60:N61"/>
    <mergeCell ref="A139:A140"/>
    <mergeCell ref="C139:C140"/>
    <mergeCell ref="D139:D140"/>
    <mergeCell ref="A132:A133"/>
    <mergeCell ref="A135:A137"/>
    <mergeCell ref="N132:N133"/>
    <mergeCell ref="N135:N137"/>
    <mergeCell ref="A118:A122"/>
    <mergeCell ref="A123:A125"/>
    <mergeCell ref="A126:A128"/>
    <mergeCell ref="C127:C128"/>
    <mergeCell ref="E127:E128"/>
    <mergeCell ref="N139:N140"/>
    <mergeCell ref="A113:A115"/>
    <mergeCell ref="C113:C115"/>
    <mergeCell ref="D113:D115"/>
    <mergeCell ref="E113:E115"/>
    <mergeCell ref="A109:A110"/>
    <mergeCell ref="C109:C110"/>
    <mergeCell ref="D109:D110"/>
    <mergeCell ref="E109:E110"/>
    <mergeCell ref="A103:A105"/>
    <mergeCell ref="C106:C107"/>
    <mergeCell ref="D106:D107"/>
    <mergeCell ref="A91:A96"/>
    <mergeCell ref="D91:D96"/>
    <mergeCell ref="A97:A102"/>
    <mergeCell ref="C97:C105"/>
    <mergeCell ref="D97:D105"/>
    <mergeCell ref="E97:E105"/>
    <mergeCell ref="A85:A90"/>
    <mergeCell ref="C85:C96"/>
    <mergeCell ref="D85:D90"/>
    <mergeCell ref="E85:E96"/>
    <mergeCell ref="A75:A82"/>
    <mergeCell ref="C75:C82"/>
    <mergeCell ref="D75:D82"/>
    <mergeCell ref="E75:E82"/>
    <mergeCell ref="A66:A68"/>
    <mergeCell ref="D66:D68"/>
    <mergeCell ref="C69:C73"/>
    <mergeCell ref="D69:D73"/>
    <mergeCell ref="E69:E73"/>
    <mergeCell ref="A70:A73"/>
    <mergeCell ref="A62:A64"/>
    <mergeCell ref="C62:C64"/>
    <mergeCell ref="D62:D65"/>
    <mergeCell ref="E62:E64"/>
    <mergeCell ref="A60:A61"/>
    <mergeCell ref="C60:C61"/>
    <mergeCell ref="D60:D61"/>
    <mergeCell ref="E60:E61"/>
    <mergeCell ref="A50:A57"/>
    <mergeCell ref="C50:C57"/>
    <mergeCell ref="D50:D57"/>
    <mergeCell ref="E50:E57"/>
    <mergeCell ref="C44:C45"/>
    <mergeCell ref="E44:E45"/>
    <mergeCell ref="C41:C43"/>
    <mergeCell ref="E41:E43"/>
    <mergeCell ref="A36:A48"/>
    <mergeCell ref="C36:C40"/>
    <mergeCell ref="D36:D47"/>
    <mergeCell ref="E36:E40"/>
    <mergeCell ref="A28:A34"/>
    <mergeCell ref="C28:C34"/>
    <mergeCell ref="D28:D34"/>
    <mergeCell ref="E28:E34"/>
    <mergeCell ref="G1:H1"/>
    <mergeCell ref="G125:H125"/>
    <mergeCell ref="A4:A5"/>
    <mergeCell ref="C4:C5"/>
    <mergeCell ref="D4:D5"/>
    <mergeCell ref="E4:E5"/>
    <mergeCell ref="A1:B1"/>
    <mergeCell ref="C1:F1"/>
    <mergeCell ref="A2:A3"/>
    <mergeCell ref="C2:C3"/>
    <mergeCell ref="D2:D3"/>
    <mergeCell ref="E2:E3"/>
    <mergeCell ref="A20:A27"/>
    <mergeCell ref="C20:C27"/>
    <mergeCell ref="D20:D27"/>
    <mergeCell ref="E20:E27"/>
    <mergeCell ref="A12:A19"/>
    <mergeCell ref="C12:C19"/>
    <mergeCell ref="D12:D19"/>
    <mergeCell ref="E12:E19"/>
    <mergeCell ref="A6:A11"/>
    <mergeCell ref="C6:C11"/>
    <mergeCell ref="D6:D11"/>
    <mergeCell ref="E6:E11"/>
  </mergeCells>
  <pageMargins left="0.70866141732283472" right="0.70866141732283472" top="0.74803149606299213" bottom="0.74803149606299213" header="0.31496062992125984" footer="0.31496062992125984"/>
  <pageSetup paperSize="9" scale="4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zoomScale="80" zoomScaleNormal="80" workbookViewId="0"/>
  </sheetViews>
  <sheetFormatPr defaultRowHeight="15" x14ac:dyDescent="0.25"/>
  <cols>
    <col min="1" max="1" width="11.42578125" style="46" bestFit="1" customWidth="1"/>
    <col min="2" max="2" width="62.5703125" style="47" customWidth="1"/>
    <col min="3" max="3" width="14.85546875" style="48" customWidth="1"/>
    <col min="4" max="4" width="16.5703125" style="35" customWidth="1"/>
    <col min="5" max="5" width="16.28515625" style="35" bestFit="1" customWidth="1"/>
    <col min="6" max="16384" width="9.140625" style="35"/>
  </cols>
  <sheetData>
    <row r="1" spans="1:5" ht="27" customHeight="1" x14ac:dyDescent="0.25">
      <c r="A1" s="120" t="s">
        <v>111</v>
      </c>
      <c r="B1" s="121" t="s">
        <v>343</v>
      </c>
      <c r="C1" s="121" t="s">
        <v>376</v>
      </c>
      <c r="D1" s="121" t="s">
        <v>325</v>
      </c>
      <c r="E1" s="121" t="s">
        <v>326</v>
      </c>
    </row>
    <row r="2" spans="1:5" ht="27" customHeight="1" x14ac:dyDescent="0.25">
      <c r="A2" s="36">
        <v>4</v>
      </c>
      <c r="B2" s="37" t="s">
        <v>50</v>
      </c>
      <c r="C2" s="38">
        <v>3</v>
      </c>
      <c r="D2" s="122"/>
      <c r="E2" s="122"/>
    </row>
    <row r="3" spans="1:5" ht="27" customHeight="1" x14ac:dyDescent="0.25">
      <c r="A3" s="36">
        <v>5</v>
      </c>
      <c r="B3" s="37" t="s">
        <v>51</v>
      </c>
      <c r="C3" s="38">
        <v>9</v>
      </c>
      <c r="D3" s="122"/>
      <c r="E3" s="122"/>
    </row>
    <row r="4" spans="1:5" ht="27" customHeight="1" x14ac:dyDescent="0.25">
      <c r="A4" s="39">
        <v>6</v>
      </c>
      <c r="B4" s="37" t="s">
        <v>58</v>
      </c>
      <c r="C4" s="38">
        <v>3</v>
      </c>
      <c r="D4" s="122"/>
      <c r="E4" s="122"/>
    </row>
    <row r="5" spans="1:5" ht="27" customHeight="1" x14ac:dyDescent="0.25">
      <c r="A5" s="40">
        <v>7</v>
      </c>
      <c r="B5" s="37" t="s">
        <v>67</v>
      </c>
      <c r="C5" s="38">
        <v>3</v>
      </c>
      <c r="D5" s="122"/>
      <c r="E5" s="122"/>
    </row>
    <row r="6" spans="1:5" ht="27" customHeight="1" x14ac:dyDescent="0.25">
      <c r="A6" s="41">
        <v>4</v>
      </c>
      <c r="B6" s="37" t="s">
        <v>14</v>
      </c>
      <c r="C6" s="38">
        <v>9</v>
      </c>
      <c r="D6" s="122"/>
      <c r="E6" s="122"/>
    </row>
    <row r="7" spans="1:5" ht="27" customHeight="1" x14ac:dyDescent="0.25">
      <c r="A7" s="49">
        <v>1</v>
      </c>
      <c r="B7" s="37" t="s">
        <v>106</v>
      </c>
      <c r="C7" s="38">
        <v>3</v>
      </c>
      <c r="D7" s="122"/>
      <c r="E7" s="122"/>
    </row>
    <row r="8" spans="1:5" ht="27" customHeight="1" x14ac:dyDescent="0.25">
      <c r="A8" s="49">
        <v>2</v>
      </c>
      <c r="B8" s="37" t="s">
        <v>101</v>
      </c>
      <c r="C8" s="38">
        <v>3</v>
      </c>
      <c r="D8" s="122"/>
      <c r="E8" s="122"/>
    </row>
    <row r="9" spans="1:5" ht="27" customHeight="1" x14ac:dyDescent="0.25">
      <c r="A9" s="49">
        <v>3</v>
      </c>
      <c r="B9" s="37" t="s">
        <v>107</v>
      </c>
      <c r="C9" s="38">
        <v>3</v>
      </c>
      <c r="D9" s="122"/>
      <c r="E9" s="122"/>
    </row>
    <row r="10" spans="1:5" ht="27" customHeight="1" x14ac:dyDescent="0.25">
      <c r="A10" s="49">
        <v>4</v>
      </c>
      <c r="B10" s="37" t="s">
        <v>102</v>
      </c>
      <c r="C10" s="38">
        <v>3</v>
      </c>
      <c r="D10" s="122"/>
      <c r="E10" s="122"/>
    </row>
    <row r="11" spans="1:5" ht="27" customHeight="1" x14ac:dyDescent="0.25">
      <c r="A11" s="49">
        <v>5</v>
      </c>
      <c r="B11" s="37" t="s">
        <v>103</v>
      </c>
      <c r="C11" s="38">
        <v>9</v>
      </c>
      <c r="D11" s="122"/>
      <c r="E11" s="122"/>
    </row>
    <row r="12" spans="1:5" ht="27" customHeight="1" x14ac:dyDescent="0.25">
      <c r="A12" s="49">
        <v>6</v>
      </c>
      <c r="B12" s="37" t="s">
        <v>104</v>
      </c>
      <c r="C12" s="38">
        <v>9</v>
      </c>
      <c r="D12" s="122"/>
      <c r="E12" s="122"/>
    </row>
    <row r="13" spans="1:5" ht="27" customHeight="1" x14ac:dyDescent="0.25">
      <c r="A13" s="49">
        <v>7</v>
      </c>
      <c r="B13" s="37" t="s">
        <v>105</v>
      </c>
      <c r="C13" s="38">
        <v>3</v>
      </c>
      <c r="D13" s="122"/>
      <c r="E13" s="122"/>
    </row>
    <row r="14" spans="1:5" ht="27" customHeight="1" x14ac:dyDescent="0.25">
      <c r="A14" s="49">
        <v>8</v>
      </c>
      <c r="B14" s="37" t="s">
        <v>108</v>
      </c>
      <c r="C14" s="38">
        <v>3</v>
      </c>
      <c r="D14" s="122"/>
      <c r="E14" s="122"/>
    </row>
    <row r="15" spans="1:5" ht="30" x14ac:dyDescent="0.25">
      <c r="A15" s="50">
        <v>1</v>
      </c>
      <c r="B15" s="37" t="s">
        <v>109</v>
      </c>
      <c r="C15" s="38">
        <v>9</v>
      </c>
      <c r="D15" s="122"/>
      <c r="E15" s="122"/>
    </row>
    <row r="16" spans="1:5" ht="30" x14ac:dyDescent="0.25">
      <c r="A16" s="51">
        <v>1</v>
      </c>
      <c r="B16" s="37" t="s">
        <v>268</v>
      </c>
      <c r="C16" s="38">
        <v>9</v>
      </c>
      <c r="D16" s="122"/>
      <c r="E16" s="122"/>
    </row>
    <row r="17" spans="1:5" ht="30" x14ac:dyDescent="0.25">
      <c r="A17" s="52">
        <v>2</v>
      </c>
      <c r="B17" s="37" t="s">
        <v>350</v>
      </c>
      <c r="C17" s="38">
        <v>9</v>
      </c>
      <c r="D17" s="122"/>
      <c r="E17" s="122"/>
    </row>
    <row r="18" spans="1:5" ht="27" customHeight="1" x14ac:dyDescent="0.25">
      <c r="A18" s="53">
        <v>1</v>
      </c>
      <c r="B18" s="37" t="s">
        <v>2</v>
      </c>
      <c r="C18" s="38">
        <v>9</v>
      </c>
      <c r="D18" s="122"/>
      <c r="E18" s="122"/>
    </row>
    <row r="19" spans="1:5" ht="27" customHeight="1" x14ac:dyDescent="0.25">
      <c r="A19" s="53">
        <v>2</v>
      </c>
      <c r="B19" s="37" t="s">
        <v>3</v>
      </c>
      <c r="C19" s="38">
        <v>9</v>
      </c>
      <c r="D19" s="122"/>
      <c r="E19" s="122"/>
    </row>
    <row r="20" spans="1:5" ht="27" customHeight="1" x14ac:dyDescent="0.25">
      <c r="A20" s="53">
        <v>3</v>
      </c>
      <c r="B20" s="37" t="s">
        <v>6</v>
      </c>
      <c r="C20" s="38">
        <v>9</v>
      </c>
      <c r="D20" s="122"/>
      <c r="E20" s="122"/>
    </row>
    <row r="21" spans="1:5" ht="27" customHeight="1" x14ac:dyDescent="0.25">
      <c r="A21" s="54">
        <v>1</v>
      </c>
      <c r="B21" s="37" t="s">
        <v>222</v>
      </c>
      <c r="C21" s="38">
        <v>9</v>
      </c>
      <c r="D21" s="122"/>
      <c r="E21" s="122"/>
    </row>
    <row r="22" spans="1:5" ht="27" customHeight="1" x14ac:dyDescent="0.25">
      <c r="A22" s="55">
        <v>1</v>
      </c>
      <c r="B22" s="37" t="s">
        <v>273</v>
      </c>
      <c r="C22" s="38">
        <v>9</v>
      </c>
      <c r="D22" s="122"/>
      <c r="E22" s="122"/>
    </row>
    <row r="23" spans="1:5" ht="27" customHeight="1" x14ac:dyDescent="0.25">
      <c r="A23" s="55">
        <v>3</v>
      </c>
      <c r="B23" s="37" t="s">
        <v>36</v>
      </c>
      <c r="C23" s="38">
        <v>3</v>
      </c>
      <c r="D23" s="122"/>
      <c r="E23" s="122"/>
    </row>
    <row r="24" spans="1:5" ht="27" customHeight="1" x14ac:dyDescent="0.25">
      <c r="A24" s="56">
        <v>4</v>
      </c>
      <c r="B24" s="37" t="s">
        <v>346</v>
      </c>
      <c r="C24" s="38">
        <v>9</v>
      </c>
      <c r="D24" s="122"/>
      <c r="E24" s="122"/>
    </row>
    <row r="25" spans="1:5" ht="27" customHeight="1" x14ac:dyDescent="0.25">
      <c r="A25" s="57">
        <v>1</v>
      </c>
      <c r="B25" s="37" t="s">
        <v>4</v>
      </c>
      <c r="C25" s="38">
        <v>9</v>
      </c>
      <c r="D25" s="122"/>
      <c r="E25" s="122"/>
    </row>
    <row r="26" spans="1:5" ht="27" customHeight="1" x14ac:dyDescent="0.25">
      <c r="A26" s="58">
        <v>4</v>
      </c>
      <c r="B26" s="37" t="s">
        <v>82</v>
      </c>
      <c r="C26" s="38">
        <v>3</v>
      </c>
      <c r="D26" s="122"/>
      <c r="E26" s="122"/>
    </row>
    <row r="27" spans="1:5" ht="27" customHeight="1" x14ac:dyDescent="0.25">
      <c r="A27" s="58">
        <v>6</v>
      </c>
      <c r="B27" s="37" t="s">
        <v>84</v>
      </c>
      <c r="C27" s="38">
        <v>9</v>
      </c>
      <c r="D27" s="122"/>
      <c r="E27" s="122"/>
    </row>
    <row r="28" spans="1:5" ht="27" customHeight="1" x14ac:dyDescent="0.25">
      <c r="A28" s="59">
        <v>1</v>
      </c>
      <c r="B28" s="37" t="s">
        <v>338</v>
      </c>
      <c r="C28" s="38">
        <v>3</v>
      </c>
      <c r="D28" s="122"/>
      <c r="E28" s="122"/>
    </row>
    <row r="29" spans="1:5" ht="27" customHeight="1" x14ac:dyDescent="0.25">
      <c r="A29" s="60">
        <v>5</v>
      </c>
      <c r="B29" s="37" t="s">
        <v>91</v>
      </c>
      <c r="C29" s="38">
        <v>3</v>
      </c>
      <c r="D29" s="122"/>
      <c r="E29" s="122"/>
    </row>
    <row r="30" spans="1:5" ht="27" customHeight="1" x14ac:dyDescent="0.25">
      <c r="A30" s="61">
        <v>3</v>
      </c>
      <c r="B30" s="37" t="s">
        <v>97</v>
      </c>
      <c r="C30" s="38">
        <v>3</v>
      </c>
      <c r="D30" s="122"/>
      <c r="E30" s="122"/>
    </row>
    <row r="31" spans="1:5" ht="27" customHeight="1" x14ac:dyDescent="0.25">
      <c r="A31" s="62">
        <v>2</v>
      </c>
      <c r="B31" s="37" t="s">
        <v>38</v>
      </c>
      <c r="C31" s="38">
        <v>3</v>
      </c>
      <c r="D31" s="122"/>
      <c r="E31" s="122"/>
    </row>
    <row r="32" spans="1:5" ht="27" customHeight="1" x14ac:dyDescent="0.25">
      <c r="A32" s="62">
        <v>3</v>
      </c>
      <c r="B32" s="37" t="s">
        <v>39</v>
      </c>
      <c r="C32" s="38">
        <v>3</v>
      </c>
      <c r="D32" s="122"/>
      <c r="E32" s="122"/>
    </row>
    <row r="33" spans="1:5" ht="27" customHeight="1" x14ac:dyDescent="0.25">
      <c r="A33" s="63">
        <v>1</v>
      </c>
      <c r="B33" s="37" t="s">
        <v>43</v>
      </c>
      <c r="C33" s="38">
        <v>3</v>
      </c>
      <c r="D33" s="122"/>
      <c r="E33" s="122"/>
    </row>
    <row r="34" spans="1:5" ht="27" customHeight="1" x14ac:dyDescent="0.25">
      <c r="A34" s="64">
        <v>1</v>
      </c>
      <c r="B34" s="37" t="s">
        <v>339</v>
      </c>
      <c r="C34" s="38">
        <v>3</v>
      </c>
      <c r="D34" s="122"/>
      <c r="E34" s="122"/>
    </row>
    <row r="35" spans="1:5" ht="27" customHeight="1" x14ac:dyDescent="0.25">
      <c r="A35" s="65">
        <v>2</v>
      </c>
      <c r="B35" s="37" t="s">
        <v>340</v>
      </c>
      <c r="C35" s="42">
        <v>3</v>
      </c>
      <c r="D35" s="122"/>
      <c r="E35" s="122"/>
    </row>
    <row r="36" spans="1:5" ht="27" customHeight="1" x14ac:dyDescent="0.25">
      <c r="A36" s="66">
        <v>1</v>
      </c>
      <c r="B36" s="43" t="s">
        <v>282</v>
      </c>
      <c r="C36" s="42">
        <v>3</v>
      </c>
      <c r="D36" s="122"/>
      <c r="E36" s="122"/>
    </row>
    <row r="37" spans="1:5" ht="45" x14ac:dyDescent="0.25">
      <c r="A37" s="67">
        <v>2</v>
      </c>
      <c r="B37" s="43" t="s">
        <v>341</v>
      </c>
      <c r="C37" s="44">
        <v>3</v>
      </c>
      <c r="D37" s="122"/>
      <c r="E37" s="122"/>
    </row>
    <row r="38" spans="1:5" ht="45" x14ac:dyDescent="0.25">
      <c r="A38" s="67">
        <v>3</v>
      </c>
      <c r="B38" s="43" t="s">
        <v>342</v>
      </c>
      <c r="C38" s="44">
        <v>3</v>
      </c>
      <c r="D38" s="122"/>
      <c r="E38" s="122"/>
    </row>
    <row r="39" spans="1:5" ht="27" customHeight="1" x14ac:dyDescent="0.25">
      <c r="A39" s="68">
        <v>1</v>
      </c>
      <c r="B39" s="43" t="s">
        <v>323</v>
      </c>
      <c r="C39" s="44">
        <v>9</v>
      </c>
      <c r="D39" s="122"/>
      <c r="E39" s="122"/>
    </row>
    <row r="40" spans="1:5" ht="30" x14ac:dyDescent="0.25">
      <c r="A40" s="69">
        <v>1</v>
      </c>
      <c r="B40" s="70" t="s">
        <v>344</v>
      </c>
      <c r="C40" s="44">
        <v>3</v>
      </c>
      <c r="D40" s="122"/>
      <c r="E40" s="122"/>
    </row>
    <row r="41" spans="1:5" ht="30" x14ac:dyDescent="0.25">
      <c r="A41" s="69">
        <v>2</v>
      </c>
      <c r="B41" s="45" t="s">
        <v>345</v>
      </c>
      <c r="C41" s="44">
        <v>3</v>
      </c>
      <c r="D41" s="122"/>
      <c r="E41" s="122"/>
    </row>
    <row r="42" spans="1:5" ht="27" customHeight="1" x14ac:dyDescent="0.25">
      <c r="A42" s="71">
        <v>1</v>
      </c>
      <c r="B42" s="45" t="s">
        <v>297</v>
      </c>
      <c r="C42" s="44">
        <v>3</v>
      </c>
      <c r="D42" s="122"/>
      <c r="E42" s="122"/>
    </row>
    <row r="43" spans="1:5" ht="27" customHeight="1" x14ac:dyDescent="0.25">
      <c r="A43" s="72">
        <v>1</v>
      </c>
      <c r="B43" s="43" t="s">
        <v>290</v>
      </c>
      <c r="C43" s="44">
        <v>3</v>
      </c>
      <c r="D43" s="122"/>
      <c r="E43" s="122"/>
    </row>
    <row r="44" spans="1:5" ht="30" x14ac:dyDescent="0.25">
      <c r="A44" s="73">
        <v>1</v>
      </c>
      <c r="B44" s="43" t="s">
        <v>239</v>
      </c>
      <c r="C44" s="44">
        <v>3</v>
      </c>
      <c r="D44" s="122"/>
      <c r="E44" s="122"/>
    </row>
    <row r="45" spans="1:5" ht="27" customHeight="1" x14ac:dyDescent="0.25">
      <c r="A45" s="74">
        <v>1</v>
      </c>
      <c r="B45" s="43" t="s">
        <v>309</v>
      </c>
      <c r="C45" s="44">
        <v>9</v>
      </c>
      <c r="D45" s="122"/>
      <c r="E45" s="122"/>
    </row>
  </sheetData>
  <pageMargins left="0.70866141732283472" right="0.70866141732283472" top="0.74803149606299213" bottom="0.74803149606299213" header="0.31496062992125984" footer="0.31496062992125984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3</vt:i4>
      </vt:variant>
    </vt:vector>
  </HeadingPairs>
  <TitlesOfParts>
    <vt:vector size="6" baseType="lpstr">
      <vt:lpstr>Termék leírás</vt:lpstr>
      <vt:lpstr>Kereskedelmi ajánlat</vt:lpstr>
      <vt:lpstr>Mintatermék lista</vt:lpstr>
      <vt:lpstr>'Kereskedelmi ajánlat'!Nyomtatási_cím</vt:lpstr>
      <vt:lpstr>'Mintatermék lista'!Nyomtatási_cím</vt:lpstr>
      <vt:lpstr>'Termék leírás'!Nyomtatási_cím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dr. Szentes Dóra</cp:lastModifiedBy>
  <cp:lastPrinted>2017-08-21T13:23:12Z</cp:lastPrinted>
  <dcterms:created xsi:type="dcterms:W3CDTF">2007-02-15T13:14:26Z</dcterms:created>
  <dcterms:modified xsi:type="dcterms:W3CDTF">2017-08-21T13:28:00Z</dcterms:modified>
</cp:coreProperties>
</file>